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80" documentId="13_ncr:1_{DE3F21E5-38F5-4201-8683-0231871C6FA5}" xr6:coauthVersionLast="47" xr6:coauthVersionMax="47" xr10:uidLastSave="{9D48271F-2D50-4C6D-A70F-A1E81CE9E5E3}"/>
  <bookViews>
    <workbookView xWindow="-120" yWindow="-120" windowWidth="29040" windowHeight="15840" xr2:uid="{00000000-000D-0000-FFFF-FFFF00000000}"/>
  </bookViews>
  <sheets>
    <sheet name="経理様式1" sheetId="2" r:id="rId1"/>
    <sheet name="入力欄説明" sheetId="4" r:id="rId2"/>
  </sheets>
  <definedNames>
    <definedName name="_xlnm.Print_Area" localSheetId="0">経理様式1!$B$1:$R$48</definedName>
    <definedName name="_xlnm.Print_Area" localSheetId="1">入力欄説明!$A$1:$D$24</definedName>
  </definedNames>
  <calcPr calcId="191028" iterate="1" iterateDelta="1.0000000000000001E-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2" l="1"/>
  <c r="P37" i="2" l="1"/>
  <c r="P27" i="2"/>
  <c r="N24" i="2" l="1"/>
  <c r="P41" i="2" l="1"/>
  <c r="L41" i="2"/>
  <c r="J41" i="2"/>
  <c r="H41" i="2"/>
  <c r="F41" i="2"/>
  <c r="D38" i="2"/>
  <c r="P39" i="2"/>
  <c r="P36" i="2"/>
  <c r="L36" i="2"/>
  <c r="J36" i="2"/>
  <c r="H36" i="2"/>
  <c r="F36" i="2"/>
  <c r="J48" i="2" s="1"/>
  <c r="N35" i="2"/>
  <c r="D35" i="2" s="1"/>
  <c r="N34" i="2"/>
  <c r="D34" i="2" s="1"/>
  <c r="N33" i="2"/>
  <c r="D33" i="2" s="1"/>
  <c r="N32" i="2"/>
  <c r="N37" i="2" s="1"/>
  <c r="D29" i="2"/>
  <c r="D28" i="2"/>
  <c r="P30" i="2"/>
  <c r="P26" i="2"/>
  <c r="L26" i="2"/>
  <c r="J26" i="2"/>
  <c r="H26" i="2"/>
  <c r="N25" i="2"/>
  <c r="D25" i="2" s="1"/>
  <c r="D24" i="2"/>
  <c r="N23" i="2"/>
  <c r="N27" i="2" s="1"/>
  <c r="B48" i="2" l="1"/>
  <c r="N30" i="2"/>
  <c r="D30" i="2" s="1"/>
  <c r="D23" i="2"/>
  <c r="N41" i="2"/>
  <c r="D41" i="2" s="1"/>
  <c r="N39" i="2"/>
  <c r="D39" i="2" s="1"/>
  <c r="D37" i="2"/>
  <c r="N26" i="2"/>
  <c r="D26" i="2" s="1"/>
  <c r="D27" i="2"/>
  <c r="D32" i="2"/>
  <c r="N36" i="2"/>
  <c r="D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7" authorId="0" shapeId="0" xr:uid="{00000000-0006-0000-0000-000001000000}">
      <text>
        <r>
          <rPr>
            <sz val="9"/>
            <color indexed="81"/>
            <rFont val="ＭＳ Ｐゴシック"/>
            <family val="3"/>
            <charset val="128"/>
          </rPr>
          <t>「収入額」欄は、当事業年度の量研からの受入金額（変更契約に基づく返金がある場合は当該返金額を控除）を入力する欄となりますが、契約額（A)が一旦、自動反映されますので、当事業年度の量研からの受入金額が契約額と一致しない場合のみ、上書き修正してください。</t>
        </r>
      </text>
    </comment>
    <comment ref="N37" authorId="0" shapeId="0" xr:uid="{00000000-0006-0000-0000-000002000000}">
      <text>
        <r>
          <rPr>
            <sz val="9"/>
            <color indexed="81"/>
            <rFont val="ＭＳ Ｐゴシック"/>
            <family val="3"/>
            <charset val="128"/>
          </rPr>
          <t xml:space="preserve">「収入額」欄は、前事業年度のQSTからの受入金額（変更契約に基づく返金がある場合は当該返金額を控除）を入力する欄となりますが、契約額（G)が一旦、自動反映されますので、前事業年度の量研からの受入金額が契約額と一致しない場合のみ、上書き修正してください。
</t>
        </r>
      </text>
    </comment>
  </commentList>
</comments>
</file>

<file path=xl/sharedStrings.xml><?xml version="1.0" encoding="utf-8"?>
<sst xmlns="http://schemas.openxmlformats.org/spreadsheetml/2006/main" count="193" uniqueCount="145">
  <si>
    <t>経理様式１</t>
    <phoneticPr fontId="1"/>
  </si>
  <si>
    <t>令和　　年度委託研究実績報告書（兼収支決算報告書）</t>
    <rPh sb="0" eb="2">
      <t>レイワ</t>
    </rPh>
    <rPh sb="4" eb="6">
      <t>ネンド</t>
    </rPh>
    <rPh sb="10" eb="12">
      <t>ジッセキ</t>
    </rPh>
    <rPh sb="12" eb="15">
      <t>ホウコクショ</t>
    </rPh>
    <rPh sb="16" eb="17">
      <t>ケン</t>
    </rPh>
    <rPh sb="17" eb="19">
      <t>シュウシ</t>
    </rPh>
    <rPh sb="19" eb="21">
      <t>ケッサン</t>
    </rPh>
    <rPh sb="21" eb="24">
      <t>ホウコクショ</t>
    </rPh>
    <phoneticPr fontId="1"/>
  </si>
  <si>
    <t>令和　　年３月３１日現在</t>
    <rPh sb="0" eb="2">
      <t>レイワ</t>
    </rPh>
    <rPh sb="4" eb="5">
      <t>ネン</t>
    </rPh>
    <rPh sb="6" eb="7">
      <t>ガツ</t>
    </rPh>
    <rPh sb="9" eb="10">
      <t>ニチ</t>
    </rPh>
    <rPh sb="10" eb="12">
      <t>ゲンザイ</t>
    </rPh>
    <phoneticPr fontId="1"/>
  </si>
  <si>
    <t>国立研究開発法人量子科学技術研究開発機構</t>
    <rPh sb="0" eb="2">
      <t>コクリツ</t>
    </rPh>
    <rPh sb="2" eb="4">
      <t>ケンキュウ</t>
    </rPh>
    <rPh sb="4" eb="6">
      <t>カイハツ</t>
    </rPh>
    <rPh sb="8" eb="18">
      <t>リョウシカガクギジュツケンキュウカイハツ</t>
    </rPh>
    <phoneticPr fontId="1"/>
  </si>
  <si>
    <t>契　　約
代 表 者</t>
    <rPh sb="0" eb="1">
      <t>チギリ</t>
    </rPh>
    <rPh sb="5" eb="6">
      <t>ダイ</t>
    </rPh>
    <rPh sb="7" eb="8">
      <t>オモテ</t>
    </rPh>
    <rPh sb="9" eb="10">
      <t>シャ</t>
    </rPh>
    <phoneticPr fontId="1"/>
  </si>
  <si>
    <t>機 関 の</t>
    <rPh sb="0" eb="1">
      <t>キ</t>
    </rPh>
    <rPh sb="2" eb="3">
      <t>セキ</t>
    </rPh>
    <phoneticPr fontId="1"/>
  </si>
  <si>
    <t>ＳＩＰ推進センター長　殿</t>
    <rPh sb="3" eb="5">
      <t>スイシン</t>
    </rPh>
    <rPh sb="9" eb="10">
      <t>チョウ</t>
    </rPh>
    <rPh sb="11" eb="12">
      <t>トノ</t>
    </rPh>
    <phoneticPr fontId="1"/>
  </si>
  <si>
    <t>所 在 地</t>
    <rPh sb="0" eb="1">
      <t>トコロ</t>
    </rPh>
    <rPh sb="2" eb="3">
      <t>ザイ</t>
    </rPh>
    <rPh sb="4" eb="5">
      <t>チ</t>
    </rPh>
    <phoneticPr fontId="1"/>
  </si>
  <si>
    <t>機 関 名</t>
    <rPh sb="0" eb="1">
      <t>キ</t>
    </rPh>
    <rPh sb="2" eb="3">
      <t>セキ</t>
    </rPh>
    <rPh sb="4" eb="5">
      <t>メイ</t>
    </rPh>
    <phoneticPr fontId="1"/>
  </si>
  <si>
    <t>部署・職名</t>
    <rPh sb="0" eb="2">
      <t>ブショ</t>
    </rPh>
    <rPh sb="3" eb="5">
      <t>ショクメイ</t>
    </rPh>
    <phoneticPr fontId="1"/>
  </si>
  <si>
    <t>氏　　名</t>
    <rPh sb="0" eb="1">
      <t>シ</t>
    </rPh>
    <rPh sb="3" eb="4">
      <t>メイ</t>
    </rPh>
    <phoneticPr fontId="1"/>
  </si>
  <si>
    <t>委託研究
担 当 者</t>
    <rPh sb="0" eb="2">
      <t>イタク</t>
    </rPh>
    <rPh sb="5" eb="6">
      <t>タン</t>
    </rPh>
    <rPh sb="7" eb="8">
      <t>トウ</t>
    </rPh>
    <rPh sb="9" eb="10">
      <t>シャ</t>
    </rPh>
    <phoneticPr fontId="1"/>
  </si>
  <si>
    <t>所属部署</t>
    <rPh sb="0" eb="2">
      <t>ショゾク</t>
    </rPh>
    <rPh sb="2" eb="4">
      <t>ブショ</t>
    </rPh>
    <phoneticPr fontId="1"/>
  </si>
  <si>
    <t>職    名</t>
    <phoneticPr fontId="1"/>
  </si>
  <si>
    <t>契約番号(※）　　　　　</t>
    <rPh sb="0" eb="2">
      <t>ケイヤク</t>
    </rPh>
    <rPh sb="2" eb="4">
      <t>バンゴウ</t>
    </rPh>
    <phoneticPr fontId="1"/>
  </si>
  <si>
    <t>事業名　　</t>
    <rPh sb="0" eb="2">
      <t>ジギョウ</t>
    </rPh>
    <rPh sb="2" eb="3">
      <t>メイ</t>
    </rPh>
    <phoneticPr fontId="1"/>
  </si>
  <si>
    <t>研究開発とＳｏｃｉｅｔｙ ５．０との橋渡しプログラム</t>
    <rPh sb="0" eb="2">
      <t>ケンキュウ</t>
    </rPh>
    <rPh sb="2" eb="4">
      <t>カイハツ</t>
    </rPh>
    <rPh sb="18" eb="20">
      <t>ハシワタ</t>
    </rPh>
    <phoneticPr fontId="1"/>
  </si>
  <si>
    <t>ＢＲＩＤＧＥ課題名</t>
    <phoneticPr fontId="1"/>
  </si>
  <si>
    <t>研究題目
（※）</t>
    <phoneticPr fontId="1"/>
  </si>
  <si>
    <t>当事業年度の委託研究経費の支出状況等は以下の通り。</t>
    <rPh sb="6" eb="8">
      <t>イタク</t>
    </rPh>
    <rPh sb="8" eb="10">
      <t>ケンキュウ</t>
    </rPh>
    <rPh sb="10" eb="12">
      <t>ケイヒ</t>
    </rPh>
    <rPh sb="19" eb="21">
      <t>イカ</t>
    </rPh>
    <rPh sb="22" eb="23">
      <t>トオ</t>
    </rPh>
    <phoneticPr fontId="1"/>
  </si>
  <si>
    <t>なお、研究成果の内容については、委託研究成果等報告書等により別途報告を行っている。</t>
    <rPh sb="16" eb="18">
      <t>イタク</t>
    </rPh>
    <rPh sb="18" eb="20">
      <t>ケンキュウ</t>
    </rPh>
    <rPh sb="20" eb="22">
      <t>セイカ</t>
    </rPh>
    <rPh sb="22" eb="23">
      <t>トウ</t>
    </rPh>
    <rPh sb="23" eb="26">
      <t>ホウコクショ</t>
    </rPh>
    <rPh sb="26" eb="27">
      <t>ナド</t>
    </rPh>
    <rPh sb="35" eb="36">
      <t>オコナ</t>
    </rPh>
    <phoneticPr fontId="1"/>
  </si>
  <si>
    <t>項目別収支決算表                                                       　　　　　　</t>
    <phoneticPr fontId="1"/>
  </si>
  <si>
    <t>（円）</t>
    <phoneticPr fontId="1"/>
  </si>
  <si>
    <t>合　計</t>
  </si>
  <si>
    <t>直接経費</t>
    <phoneticPr fontId="1"/>
  </si>
  <si>
    <t>一般管理費</t>
    <rPh sb="0" eb="2">
      <t>イッパン</t>
    </rPh>
    <rPh sb="2" eb="5">
      <t>カンリヒ</t>
    </rPh>
    <phoneticPr fontId="1"/>
  </si>
  <si>
    <t>再委託費等</t>
    <rPh sb="0" eb="3">
      <t>サイイタク</t>
    </rPh>
    <rPh sb="3" eb="4">
      <t>ヒ</t>
    </rPh>
    <rPh sb="4" eb="5">
      <t>トウ</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</si>
  <si>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</si>
  <si>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</si>
  <si>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</si>
  <si>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</si>
  <si>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</si>
  <si>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当事業年度分</t>
    <rPh sb="5" eb="6">
      <t>ブン</t>
    </rPh>
    <phoneticPr fontId="1"/>
  </si>
  <si>
    <t>契約額 (A)</t>
    <rPh sb="0" eb="2">
      <t>ケイヤク</t>
    </rPh>
    <rPh sb="2" eb="3">
      <t>ガク</t>
    </rPh>
    <phoneticPr fontId="1"/>
  </si>
  <si>
    <t>決算額 (B)</t>
    <phoneticPr fontId="1"/>
  </si>
  <si>
    <t>うち自己負担額 (B')</t>
    <phoneticPr fontId="1"/>
  </si>
  <si>
    <r>
      <t xml:space="preserve">差引額 (C) 
</t>
    </r>
    <r>
      <rPr>
        <sz val="6"/>
        <color theme="1"/>
        <rFont val="ＭＳ ゴシック"/>
        <family val="3"/>
        <charset val="128"/>
      </rPr>
      <t>=(A)-(B)+(B')</t>
    </r>
    <rPh sb="0" eb="1">
      <t>サ</t>
    </rPh>
    <rPh sb="1" eb="2">
      <t>ヒ</t>
    </rPh>
    <rPh sb="2" eb="3">
      <t>ガク</t>
    </rPh>
    <phoneticPr fontId="1"/>
  </si>
  <si>
    <t>収入額 (A')</t>
    <phoneticPr fontId="1"/>
  </si>
  <si>
    <t>返還済額 (D)</t>
    <rPh sb="0" eb="2">
      <t>ヘンカン</t>
    </rPh>
    <rPh sb="2" eb="3">
      <t>スミ</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</si>
  <si>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</si>
  <si>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</si>
  <si>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</si>
  <si>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前事業年度分</t>
    <rPh sb="5" eb="6">
      <t>ブン</t>
    </rPh>
    <phoneticPr fontId="1"/>
  </si>
  <si>
    <t>契約額 (G)</t>
    <rPh sb="0" eb="2">
      <t>ケイヤク</t>
    </rPh>
    <rPh sb="2" eb="3">
      <t>ガク</t>
    </rPh>
    <phoneticPr fontId="1"/>
  </si>
  <si>
    <t>決算額 (H)</t>
    <rPh sb="0" eb="2">
      <t>ケッサン</t>
    </rPh>
    <rPh sb="2" eb="3">
      <t>ガク</t>
    </rPh>
    <phoneticPr fontId="1"/>
  </si>
  <si>
    <t>うち自己負担額 (H')</t>
    <phoneticPr fontId="1"/>
  </si>
  <si>
    <t>繰越決算額 (I)</t>
    <rPh sb="0" eb="2">
      <t>クリコシ</t>
    </rPh>
    <rPh sb="2" eb="4">
      <t>ケッサン</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</si>
  <si>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</si>
  <si>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t>収入額 (G')</t>
    <phoneticPr fontId="1"/>
  </si>
  <si>
    <t>返還済額 (K)</t>
    <rPh sb="0" eb="2">
      <t>ヘンカン</t>
    </rPh>
    <rPh sb="2" eb="3">
      <t>スミ</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</si>
  <si>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</si>
  <si>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</si>
  <si>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備考</t>
    <rPh sb="0" eb="2">
      <t>ビコウ</t>
    </rPh>
    <phoneticPr fontId="1"/>
  </si>
  <si>
    <r>
      <t>【量研に返還すべき収入が発生した場合、備考欄に事由と金額を記載のこと】</t>
    </r>
    <r>
      <rPr>
        <sz val="9"/>
        <rFont val="ＭＳ ゴシック"/>
        <family val="3"/>
        <charset val="128"/>
      </rPr>
      <t xml:space="preserve">
</t>
    </r>
    <rPh sb="1" eb="2">
      <t>リョウ</t>
    </rPh>
    <rPh sb="2" eb="3">
      <t>ケン</t>
    </rPh>
    <phoneticPr fontId="1"/>
  </si>
  <si>
    <t>量研使用欄</t>
    <rPh sb="0" eb="1">
      <t>リョウ</t>
    </rPh>
    <rPh sb="1" eb="2">
      <t>ケン</t>
    </rPh>
    <phoneticPr fontId="1"/>
  </si>
  <si>
    <t>※契約番号、BRIDGE課題名及び研究題目は　契約書に記載されておりますので、そちらを参照の上記入してください。「契約番号」は、直近のものを記入してください。
※PDF化した電子ファイルを電子メールに添付又は外部ストレージサービス、量研が指定する共有フォルダーを利用し提出してください。
※電子ファイルの提出時は、委託研究担当者を必ずCCに設定してください。</t>
    <rPh sb="1" eb="3">
      <t>ケイヤク</t>
    </rPh>
    <rPh sb="3" eb="5">
      <t>バンゴウ</t>
    </rPh>
    <rPh sb="12" eb="15">
      <t>カダイメイ</t>
    </rPh>
    <rPh sb="15" eb="16">
      <t>オヨ</t>
    </rPh>
    <rPh sb="17" eb="19">
      <t>ケンキュウ</t>
    </rPh>
    <rPh sb="19" eb="21">
      <t>ダイモク</t>
    </rPh>
    <rPh sb="23" eb="26">
      <t>ケイヤクショ</t>
    </rPh>
    <rPh sb="27" eb="29">
      <t>キサイ</t>
    </rPh>
    <rPh sb="43" eb="45">
      <t>サンショウ</t>
    </rPh>
    <rPh sb="46" eb="47">
      <t>ウエ</t>
    </rPh>
    <rPh sb="47" eb="49">
      <t>キニュウ</t>
    </rPh>
    <phoneticPr fontId="1"/>
  </si>
  <si>
    <t>【240131】</t>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</si>
  <si>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</si>
  <si>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</si>
  <si>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</si>
  <si>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</si>
  <si>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</si>
  <si>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</si>
  <si>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</si>
  <si>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</si>
  <si>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</si>
  <si>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</si>
  <si>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</si>
  <si>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</si>
  <si>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</si>
  <si>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</si>
  <si>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</si>
  <si>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</si>
  <si>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</si>
  <si>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</si>
  <si>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</si>
  <si>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</si>
  <si>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</si>
  <si>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</si>
  <si>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No.</t>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</si>
  <si>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</si>
  <si>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</si>
  <si>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</si>
  <si>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区分</t>
    <rPh sb="0" eb="2">
      <t>クブン</t>
    </rPh>
    <phoneticPr fontId="1"/>
  </si>
  <si>
    <t>①</t>
    <phoneticPr fontId="1"/>
  </si>
  <si>
    <t>日付</t>
    <rPh sb="0" eb="2">
      <t>ヒヅケ</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</si>
  <si>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</si>
  <si>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共通</t>
    <rPh sb="0" eb="2">
      <t>キョウツウ</t>
    </rPh>
    <phoneticPr fontId="1"/>
  </si>
  <si>
    <t>②</t>
    <phoneticPr fontId="1"/>
  </si>
  <si>
    <t>研究担当者</t>
    <rPh sb="0" eb="2">
      <t>ケンキュウ</t>
    </rPh>
    <rPh sb="2" eb="5">
      <t>タントウシャ</t>
    </rPh>
    <phoneticPr fontId="1"/>
  </si>
  <si>
    <t>研究担当者が二名の場合は、二名とも記入してください。（さきがけ併記型、ACT-I併記型も同様に2名とも記載）</t>
    <rPh sb="0" eb="2">
      <t>ケンキュウ</t>
    </rPh>
    <rPh sb="2" eb="5">
      <t>タントウシャ</t>
    </rPh>
    <rPh sb="6" eb="8">
      <t>ニメイ</t>
    </rPh>
    <rPh sb="9" eb="11">
      <t>バアイ</t>
    </rPh>
    <rPh sb="13" eb="15">
      <t>ニメイ</t>
    </rPh>
    <rPh sb="17" eb="19">
      <t>キニュウ</t>
    </rPh>
    <phoneticPr fontId="1"/>
  </si>
  <si>
    <t>③</t>
    <phoneticPr fontId="1"/>
  </si>
  <si>
    <t>契約番号</t>
    <rPh sb="0" eb="2">
      <t>ケイヤク</t>
    </rPh>
    <rPh sb="2" eb="4">
      <t>バンゴウ</t>
    </rPh>
    <phoneticPr fontId="1"/>
  </si>
  <si>
    <t>契約書に記載された契約番号を記入してください。
※ 「契約番号」は、直近のものを記入してください。</t>
    <rPh sb="0" eb="3">
      <t>ケイヤクショ</t>
    </rPh>
    <rPh sb="4" eb="6">
      <t>キサイ</t>
    </rPh>
    <rPh sb="9" eb="11">
      <t>ケイヤク</t>
    </rPh>
    <rPh sb="11" eb="13">
      <t>バンゴウ</t>
    </rPh>
    <rPh sb="14" eb="16">
      <t>キニュウ</t>
    </rPh>
    <phoneticPr fontId="1"/>
  </si>
  <si>
    <t>④</t>
    <phoneticPr fontId="1"/>
  </si>
  <si>
    <t>研究題目</t>
    <rPh sb="0" eb="2">
      <t>ケンキュウ</t>
    </rPh>
    <rPh sb="2" eb="4">
      <t>ダイモク</t>
    </rPh>
    <phoneticPr fontId="1"/>
  </si>
  <si>
    <t>契約書前文を参照の上、記入してください。</t>
    <phoneticPr fontId="1"/>
  </si>
  <si>
    <t>⑤</t>
    <phoneticPr fontId="1"/>
  </si>
  <si>
    <t>当事業年度分</t>
    <rPh sb="0" eb="1">
      <t>トウ</t>
    </rPh>
    <rPh sb="1" eb="3">
      <t>ジギョウ</t>
    </rPh>
    <rPh sb="3" eb="5">
      <t>ネンド</t>
    </rPh>
    <rPh sb="5" eb="6">
      <t>ブン</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</si>
  <si>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</si>
  <si>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⑥</t>
    <phoneticPr fontId="1"/>
  </si>
  <si>
    <t>決算額 (B)</t>
  </si>
  <si>
    <t>当事業年度の支出金額を入力してください。直接経費の中で自己負担（使途に制限の無い資金（自己資金、寄付金等）を充当して行った執行）がある場合には、当該自己負担額分を含めて入力してください。
一般管理費に自己負担額分を含めて計上することはできませんので、注意してください。
 ※前事業年度からの繰越額の支出はここに含めず、「前事業年度分」の繰越決算額（I)に入力してください。
直接経費と一般管理費を跨ぐ流用（相殺）はできません。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94" eb="96">
      <t>イッパン</t>
    </rPh>
    <rPh sb="96" eb="99">
      <t>カンリヒ</t>
    </rPh>
    <rPh sb="138" eb="140">
      <t>ジギョウ</t>
    </rPh>
    <rPh sb="161" eb="163">
      <t>ジギョウ</t>
    </rPh>
    <rPh sb="168" eb="170">
      <t>クリコシ</t>
    </rPh>
    <rPh sb="170" eb="172">
      <t>ケッサン</t>
    </rPh>
    <rPh sb="172" eb="173">
      <t>ガク</t>
    </rPh>
    <rPh sb="177" eb="179">
      <t>ニュウリョク</t>
    </rPh>
    <rPh sb="192" eb="194">
      <t>イッパン</t>
    </rPh>
    <rPh sb="194" eb="197">
      <t>カンリヒ</t>
    </rPh>
    <phoneticPr fontId="1"/>
  </si>
  <si>
    <t>⑦</t>
    <phoneticPr fontId="1"/>
  </si>
  <si>
    <t>うち自己負担額 (B')</t>
  </si>
  <si>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</si>
  <si>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⑧</t>
    <phoneticPr fontId="1"/>
  </si>
  <si>
    <t>【自動計算】
当欄直接経費の各費目の絶対値（±）が直接経費総額（契約額）の５０％を超える場合は、費目間流用について、量研の事前承認を得ているかを研究担当者に確認してください。</t>
    <rPh sb="1" eb="3">
      <t>ジド</t>
    </rPh>
    <rPh sb="58" eb="59">
      <t>リョウ</t>
    </rPh>
    <rPh sb="59" eb="60">
      <t>ケン</t>
    </rPh>
    <phoneticPr fontId="1"/>
  </si>
  <si>
    <t>⑨</t>
    <phoneticPr fontId="1"/>
  </si>
  <si>
    <t>収入額 (A')</t>
  </si>
  <si>
    <t>当事業年度の量研からの受入金額（変更契約に基づく返金がある場合は当該返金額を控除）を入力する欄となりますが、契約額（A)が一旦、自動反映されますので、当事業年度の量研からの受入金額が契約額と一致しない場合のみ、上書き修正してください。</t>
    <rPh sb="1" eb="3">
      <t>ジギョウ</t>
    </rPh>
    <rPh sb="6" eb="7">
      <t>リョウ</t>
    </rPh>
    <rPh sb="7" eb="8">
      <t>ケン</t>
    </rPh>
    <rPh sb="11" eb="13">
      <t>ウケイレ</t>
    </rPh>
    <rPh sb="13" eb="14">
      <t>キン</t>
    </rPh>
    <rPh sb="42" eb="44">
      <t>ニュウリョク</t>
    </rPh>
    <rPh sb="46" eb="47">
      <t>ラン</t>
    </rPh>
    <rPh sb="54" eb="56">
      <t>ケイヤク</t>
    </rPh>
    <rPh sb="56" eb="57">
      <t>ガク</t>
    </rPh>
    <rPh sb="61" eb="63">
      <t>イッタン</t>
    </rPh>
    <rPh sb="64" eb="66">
      <t>ジドウ</t>
    </rPh>
    <rPh sb="66" eb="68">
      <t>ハンエイ</t>
    </rPh>
    <rPh sb="81" eb="82">
      <t>リョウ</t>
    </rPh>
    <rPh sb="82" eb="83">
      <t>ケン</t>
    </rPh>
    <rPh sb="91" eb="93">
      <t>ケイヤク</t>
    </rPh>
    <rPh sb="93" eb="94">
      <t>ガク</t>
    </rPh>
    <rPh sb="95" eb="97">
      <t>イッチ</t>
    </rPh>
    <rPh sb="100" eb="102">
      <t>バアイ</t>
    </rPh>
    <rPh sb="105" eb="107">
      <t>ウワガ</t>
    </rPh>
    <rPh sb="108" eb="110">
      <t>シュウセイ</t>
    </rPh>
    <phoneticPr fontId="1"/>
  </si>
  <si>
    <t>⑩</t>
    <phoneticPr fontId="1"/>
  </si>
  <si>
    <t xml:space="preserve"> 「返還連絡書」（経理様式５）による連絡に基づき、量研へ返還済の金額を入力してください。
※当事業年度中に変更契約を締結して返金を行った場合（減額変更）は、本欄には入力せず、契約額(A)に反映してください。</t>
    <rPh sb="18" eb="20">
      <t>レンラク</t>
    </rPh>
    <rPh sb="21" eb="22">
      <t>モト</t>
    </rPh>
    <rPh sb="25" eb="26">
      <t>リョウ</t>
    </rPh>
    <rPh sb="26" eb="27">
      <t>ケン</t>
    </rPh>
    <rPh sb="28" eb="30">
      <t>ヘンカン</t>
    </rPh>
    <rPh sb="30" eb="31">
      <t>ズ</t>
    </rPh>
    <rPh sb="35" eb="37">
      <t>ニュウリョク</t>
    </rPh>
    <rPh sb="47" eb="49">
      <t>ジギョウ</t>
    </rPh>
    <rPh sb="68" eb="70">
      <t>バアイ</t>
    </rPh>
    <rPh sb="71" eb="73">
      <t>ゲンガク</t>
    </rPh>
    <rPh sb="73" eb="75">
      <t>ヘンコウ</t>
    </rPh>
    <rPh sb="82" eb="84">
      <t>ニュウリョク</t>
    </rPh>
    <rPh sb="87" eb="89">
      <t>ケイヤク</t>
    </rPh>
    <rPh sb="89" eb="90">
      <t>ガク</t>
    </rPh>
    <phoneticPr fontId="1"/>
  </si>
  <si>
    <t>⑪</t>
    <phoneticPr fontId="1"/>
  </si>
  <si>
    <r>
      <t>繰越額</t>
    </r>
    <r>
      <rPr>
        <sz val="10"/>
        <color theme="1"/>
        <rFont val="ＭＳ ゴシック"/>
        <family val="3"/>
        <charset val="128"/>
      </rPr>
      <t>(E)</t>
    </r>
    <rPh sb="0" eb="2">
      <t>クリコシ</t>
    </rPh>
    <phoneticPr fontId="1"/>
  </si>
  <si>
    <t>当事業年度分の繰越額を入力してください。
なお、企業等に区分される研究機関の場合、繰越額の上限は、１０万円を上限とする直接経費に、相当する一般管理費を加えた額となります。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rPh sb="69" eb="71">
      <t>イッパン</t>
    </rPh>
    <rPh sb="71" eb="74">
      <t>カンリヒ</t>
    </rPh>
    <phoneticPr fontId="1"/>
  </si>
  <si>
    <t>大学等</t>
    <rPh sb="0" eb="2">
      <t>ダイガク</t>
    </rPh>
    <rPh sb="2" eb="3">
      <t>トウ</t>
    </rPh>
    <phoneticPr fontId="1"/>
  </si>
  <si>
    <t>⑫</t>
    <phoneticPr fontId="1"/>
  </si>
  <si>
    <t>【自動計算】
量研への返還が必要な額です。後日、量研が発行する精算額通知書に沿って手続きください。</t>
    <rPh sb="1" eb="3">
      <t>ジドウ</t>
    </rPh>
    <rPh sb="3" eb="5">
      <t>ケイサン</t>
    </rPh>
    <rPh sb="7" eb="8">
      <t>リョウ</t>
    </rPh>
    <rPh sb="8" eb="9">
      <t>ケン</t>
    </rPh>
    <rPh sb="11" eb="13">
      <t>ヘンカン</t>
    </rPh>
    <rPh sb="21" eb="23">
      <t>ゴジツ</t>
    </rPh>
    <rPh sb="24" eb="25">
      <t>リョウ</t>
    </rPh>
    <rPh sb="25" eb="26">
      <t>ケン</t>
    </rPh>
    <rPh sb="33" eb="34">
      <t>ガク</t>
    </rPh>
    <phoneticPr fontId="1"/>
  </si>
  <si>
    <t>計算式のみ相違</t>
    <rPh sb="0" eb="2">
      <t>ケイサン</t>
    </rPh>
    <rPh sb="2" eb="3">
      <t>シキ</t>
    </rPh>
    <rPh sb="5" eb="7">
      <t>ソウイ</t>
    </rPh>
    <phoneticPr fontId="1"/>
  </si>
  <si>
    <t>⑬</t>
    <phoneticPr fontId="1"/>
  </si>
  <si>
    <t>前事業年度分</t>
    <rPh sb="0" eb="1">
      <t>ゼン</t>
    </rPh>
    <rPh sb="1" eb="3">
      <t>ジギョウ</t>
    </rPh>
    <rPh sb="3" eb="5">
      <t>ネンド</t>
    </rPh>
    <rPh sb="5" eb="6">
      <t>ブン</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</si>
  <si>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</si>
  <si>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⑭</t>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</si>
  <si>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</si>
  <si>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⑮</t>
    <phoneticPr fontId="1"/>
  </si>
  <si>
    <t>上記の前事業年度の決算額に含まれる自己負担額分を入力してください。</t>
    <rPh sb="3" eb="4">
      <t>ゼン</t>
    </rPh>
    <rPh sb="4" eb="6">
      <t>ジギョウ</t>
    </rPh>
    <rPh sb="6" eb="8">
      <t>ネンド</t>
    </rPh>
    <phoneticPr fontId="1"/>
  </si>
  <si>
    <t>⑯</t>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</si>
  <si>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</si>
  <si>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⑰</t>
    <phoneticPr fontId="1"/>
  </si>
  <si>
    <t>【自動計算】
当欄直接経費の各費目の絶対値（±）が直接経費総額（契約額）の５０％を超える場合は、費目間流用について、量研の事前承認を得ているかを研究担当者に確認してください。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5" eb="27">
      <t>チョクセツ</t>
    </rPh>
    <rPh sb="27" eb="29">
      <t>ケイヒ</t>
    </rPh>
    <rPh sb="29" eb="31">
      <t>ソウガク</t>
    </rPh>
    <rPh sb="32" eb="34">
      <t>ケイヤク</t>
    </rPh>
    <rPh sb="34" eb="35">
      <t>ガク</t>
    </rPh>
    <rPh sb="41" eb="42">
      <t>コ</t>
    </rPh>
    <rPh sb="44" eb="46">
      <t>バアイ</t>
    </rPh>
    <rPh sb="48" eb="50">
      <t>ヒモク</t>
    </rPh>
    <rPh sb="50" eb="51">
      <t>カン</t>
    </rPh>
    <rPh sb="51" eb="53">
      <t>リュウヨウ</t>
    </rPh>
    <rPh sb="58" eb="59">
      <t>リョウ</t>
    </rPh>
    <rPh sb="59" eb="60">
      <t>ケン</t>
    </rPh>
    <rPh sb="61" eb="63">
      <t>ジゼン</t>
    </rPh>
    <phoneticPr fontId="1"/>
  </si>
  <si>
    <t>⑱</t>
    <phoneticPr fontId="1"/>
  </si>
  <si>
    <t>収入額 (G')</t>
  </si>
  <si>
    <t>前事業年度の量研からの受入金額（変更契約に基づく返金がある場合は当該返金額を控除）を入力する欄となりますが、契約額（G)が一旦、自動反映されますので、前事業年度の量研からの受入金額が契約額と一致しない場合のみ、上書き修正してください。</t>
    <rPh sb="0" eb="1">
      <t>ゼン</t>
    </rPh>
    <rPh sb="6" eb="7">
      <t>リョウ</t>
    </rPh>
    <rPh sb="7" eb="8">
      <t>ケン</t>
    </rPh>
    <rPh sb="81" eb="82">
      <t>リョウ</t>
    </rPh>
    <rPh sb="82" eb="83">
      <t>ケン</t>
    </rPh>
    <rPh sb="86" eb="88">
      <t>ウケイレ</t>
    </rPh>
    <rPh sb="88" eb="89">
      <t>キン</t>
    </rPh>
    <phoneticPr fontId="1"/>
  </si>
  <si>
    <t>⑲</t>
    <phoneticPr fontId="1"/>
  </si>
  <si>
    <t>前事業年度の返還済額を入力してください。</t>
    <rPh sb="11" eb="13">
      <t>ニュウリョク</t>
    </rPh>
    <phoneticPr fontId="1"/>
  </si>
  <si>
    <t>⑳</t>
    <phoneticPr fontId="1"/>
  </si>
  <si>
    <t>【自動計算】
量研への返還が必要な額です。後日、量研が発行する精算額通知書に沿って返還の手続きを進めてください。</t>
    <rPh sb="1" eb="3">
      <t>ジドウ</t>
    </rPh>
    <rPh sb="3" eb="5">
      <t>ケイサン</t>
    </rPh>
    <rPh sb="7" eb="8">
      <t>リョウ</t>
    </rPh>
    <rPh sb="8" eb="9">
      <t>ケン</t>
    </rPh>
    <rPh sb="11" eb="13">
      <t>ヘンカン</t>
    </rPh>
    <rPh sb="21" eb="23">
      <t>ゴジツ</t>
    </rPh>
    <rPh sb="24" eb="25">
      <t>リョウ</t>
    </rPh>
    <rPh sb="25" eb="26">
      <t>ケン</t>
    </rPh>
    <rPh sb="33" eb="34">
      <t>ガク</t>
    </rPh>
    <rPh sb="41" eb="43">
      <t>ヘンカン</t>
    </rPh>
    <rPh sb="48" eb="49">
      <t>スス</t>
    </rPh>
    <phoneticPr fontId="1"/>
  </si>
  <si>
    <t>㉑</t>
    <phoneticPr fontId="1"/>
  </si>
  <si>
    <r>
      <t xml:space="preserve">委託費充当額(当＋前)
</t>
    </r>
    <r>
      <rPr>
        <sz val="6"/>
        <color theme="1"/>
        <rFont val="ＭＳ Ｐゴシック"/>
        <family val="3"/>
        <charset val="128"/>
      </rPr>
      <t>(B)-(B')+(I)</t>
    </r>
    <phoneticPr fontId="1"/>
  </si>
  <si>
    <t>【自動計算】
当欄の金額合計は執行済みの委託研究経費が否認されない限り精算額に相当します。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6">
      <t>ケイヒ</t>
    </rPh>
    <rPh sb="27" eb="29">
      <t>ヒニン</t>
    </rPh>
    <rPh sb="33" eb="34">
      <t>カギ</t>
    </rPh>
    <rPh sb="35" eb="38">
      <t>セイサンガク</t>
    </rPh>
    <rPh sb="39" eb="41">
      <t>ソウトウ</t>
    </rPh>
    <phoneticPr fontId="1"/>
  </si>
  <si>
    <t>(当＋前)、計算式相違</t>
    <rPh sb="6" eb="8">
      <t>ケイサン</t>
    </rPh>
    <rPh sb="8" eb="9">
      <t>シキ</t>
    </rPh>
    <rPh sb="9" eb="11">
      <t>ソウイ</t>
    </rPh>
    <phoneticPr fontId="1"/>
  </si>
  <si>
    <t>㉒</t>
    <phoneticPr fontId="1"/>
  </si>
  <si>
    <t>納入遅延金等、当初の研究計画にない収入が発生した場合、量研に速やかにご相談ください。
その上で量研に返還すべき収入と判断された場合、当該事由と金額を記載してください。</t>
    <rPh sb="0" eb="2">
      <t>ノウニュウ</t>
    </rPh>
    <rPh sb="2" eb="4">
      <t>チエン</t>
    </rPh>
    <rPh sb="4" eb="5">
      <t>キン</t>
    </rPh>
    <rPh sb="5" eb="6">
      <t>トウ</t>
    </rPh>
    <rPh sb="27" eb="28">
      <t>リョウ</t>
    </rPh>
    <rPh sb="28" eb="29">
      <t>ケン</t>
    </rPh>
    <rPh sb="47" eb="48">
      <t>リョウ</t>
    </rPh>
    <rPh sb="48" eb="49">
      <t>ケン</t>
    </rPh>
    <rPh sb="58" eb="60">
      <t>ハンダン</t>
    </rPh>
    <rPh sb="66" eb="68">
      <t>トウガイ</t>
    </rPh>
    <phoneticPr fontId="1"/>
  </si>
  <si>
    <t>【230901】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</si>
</sst>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quot;現在&quot;"/>
    <numFmt numFmtId="177" formatCode="#,##0;&quot;▲ &quot;#,##0"/>
  </numFmts>
  <fonts count="20">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6"/>
      <color theme="1"/>
      <name val="ＭＳ Ｐゴシック"/>
      <family val="3"/>
      <charset val="128"/>
    </font>
    <font>
      <sz val="9"/>
      <name val="ＭＳ ゴシック"/>
      <family val="3"/>
      <charset val="128"/>
    </font>
    <font>
      <i/>
      <sz val="9"/>
      <name val="ＭＳ ゴシック"/>
      <family val="3"/>
      <charset val="128"/>
    </font>
    <font>
      <u/>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81">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27">
    <xf numFmtId="0" fontId="0" fillId="0" borderId="0" xfId="0">
      <alignment vertical="center"/>
    </xf>
    <xf numFmtId="0" fontId="3" fillId="0" borderId="0" xfId="0" applyFont="1">
      <alignment vertical="center"/>
    </xf>
    <xf numFmtId="0" fontId="5" fillId="0" borderId="1" xfId="0" applyFont="1" applyBorder="1">
      <alignment vertical="center"/>
    </xf>
    <xf numFmtId="0" fontId="3" fillId="0" borderId="1" xfId="0" applyFont="1" applyBorder="1">
      <alignment vertical="center"/>
    </xf>
    <xf numFmtId="0" fontId="4" fillId="0" borderId="2"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right" vertical="center" wrapText="1"/>
    </xf>
    <xf numFmtId="0" fontId="7" fillId="0" borderId="2" xfId="0" applyFont="1" applyBorder="1" applyAlignment="1">
      <alignment vertical="top" wrapText="1"/>
    </xf>
    <xf numFmtId="0" fontId="7" fillId="0" borderId="0" xfId="0" applyFont="1" applyAlignment="1">
      <alignment vertical="top" wrapText="1"/>
    </xf>
    <xf numFmtId="0" fontId="7" fillId="0" borderId="6" xfId="0" applyFont="1" applyBorder="1" applyAlignment="1">
      <alignment vertical="top" wrapText="1"/>
    </xf>
    <xf numFmtId="0" fontId="3" fillId="0" borderId="2"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4" fillId="2" borderId="4" xfId="0" applyFont="1" applyFill="1" applyBorder="1" applyAlignment="1" applyProtection="1">
      <alignment horizontal="center" vertical="center" wrapText="1"/>
      <protection locked="0"/>
    </xf>
    <xf numFmtId="0" fontId="8" fillId="0" borderId="2" xfId="0" applyFont="1" applyBorder="1">
      <alignment vertical="center"/>
    </xf>
    <xf numFmtId="0" fontId="8" fillId="0" borderId="0" xfId="0" applyFont="1">
      <alignment vertical="center"/>
    </xf>
    <xf numFmtId="0" fontId="4" fillId="0" borderId="2" xfId="0" applyFont="1" applyBorder="1" applyAlignment="1">
      <alignment vertical="center" wrapText="1"/>
    </xf>
    <xf numFmtId="0" fontId="4" fillId="0" borderId="0" xfId="0" applyFont="1" applyAlignment="1">
      <alignment vertical="center" wrapText="1"/>
    </xf>
    <xf numFmtId="0" fontId="4" fillId="0" borderId="10" xfId="0" applyFont="1" applyBorder="1" applyAlignment="1">
      <alignment horizontal="right" vertical="center" wrapText="1"/>
    </xf>
    <xf numFmtId="0" fontId="9" fillId="0" borderId="9" xfId="0" applyFont="1" applyBorder="1" applyAlignment="1">
      <alignment horizontal="left" vertical="center" wrapText="1"/>
    </xf>
    <xf numFmtId="0" fontId="4" fillId="0" borderId="8" xfId="0" applyFont="1" applyBorder="1" applyAlignment="1">
      <alignment vertical="center" wrapText="1"/>
    </xf>
    <xf numFmtId="177" fontId="4" fillId="5" borderId="11" xfId="0" applyNumberFormat="1" applyFont="1" applyFill="1" applyBorder="1" applyAlignment="1" applyProtection="1">
      <alignment horizontal="right" vertical="center" shrinkToFit="1"/>
      <protection locked="0"/>
    </xf>
    <xf numFmtId="0" fontId="4" fillId="0" borderId="7" xfId="0" applyFont="1" applyBorder="1" applyAlignment="1">
      <alignment vertical="center" wrapText="1"/>
    </xf>
    <xf numFmtId="177" fontId="4" fillId="5" borderId="12" xfId="0" applyNumberFormat="1" applyFont="1" applyFill="1" applyBorder="1" applyAlignment="1" applyProtection="1">
      <alignment horizontal="right" vertical="center" shrinkToFit="1"/>
      <protection locked="0"/>
    </xf>
    <xf numFmtId="0" fontId="4" fillId="0" borderId="13" xfId="0" applyFont="1" applyBorder="1" applyAlignment="1">
      <alignment vertical="center" shrinkToFit="1"/>
    </xf>
    <xf numFmtId="0" fontId="4" fillId="0" borderId="14" xfId="0" applyFont="1" applyBorder="1" applyAlignment="1">
      <alignment vertical="center" wrapText="1"/>
    </xf>
    <xf numFmtId="177" fontId="4" fillId="6" borderId="15" xfId="0" applyNumberFormat="1" applyFont="1" applyFill="1" applyBorder="1" applyAlignment="1">
      <alignment horizontal="right" vertical="center" shrinkToFit="1"/>
    </xf>
    <xf numFmtId="177" fontId="4" fillId="5" borderId="19" xfId="0" applyNumberFormat="1" applyFont="1" applyFill="1" applyBorder="1" applyAlignment="1" applyProtection="1">
      <alignment horizontal="right" vertical="center" shrinkToFit="1"/>
      <protection locked="0"/>
    </xf>
    <xf numFmtId="0" fontId="4" fillId="0" borderId="13" xfId="0" applyFont="1" applyBorder="1" applyAlignment="1">
      <alignment vertical="center" wrapText="1"/>
    </xf>
    <xf numFmtId="177" fontId="4" fillId="5" borderId="20" xfId="0" applyNumberFormat="1" applyFont="1" applyFill="1" applyBorder="1" applyAlignment="1" applyProtection="1">
      <alignment horizontal="right" vertical="center" shrinkToFit="1"/>
      <protection locked="0"/>
    </xf>
    <xf numFmtId="0" fontId="11" fillId="0" borderId="14" xfId="0" applyFont="1" applyBorder="1" applyAlignment="1">
      <alignment vertical="center" wrapText="1"/>
    </xf>
    <xf numFmtId="177" fontId="4" fillId="5" borderId="11" xfId="0" applyNumberFormat="1" applyFont="1" applyFill="1" applyBorder="1" applyAlignment="1" applyProtection="1">
      <alignment horizontal="right" vertical="center" wrapText="1"/>
      <protection locked="0"/>
    </xf>
    <xf numFmtId="0" fontId="4" fillId="0" borderId="18" xfId="0" applyFont="1" applyBorder="1" applyAlignment="1">
      <alignment vertical="center" wrapText="1"/>
    </xf>
    <xf numFmtId="177" fontId="4" fillId="5" borderId="12" xfId="0" applyNumberFormat="1" applyFont="1" applyFill="1" applyBorder="1" applyAlignment="1" applyProtection="1">
      <alignment horizontal="right" vertical="center" wrapText="1"/>
      <protection locked="0"/>
    </xf>
    <xf numFmtId="0" fontId="4" fillId="0" borderId="18" xfId="0" applyFont="1" applyBorder="1" applyAlignment="1">
      <alignment vertical="center" shrinkToFit="1"/>
    </xf>
    <xf numFmtId="177" fontId="4" fillId="5" borderId="16" xfId="0" applyNumberFormat="1" applyFont="1" applyFill="1" applyBorder="1" applyAlignment="1" applyProtection="1">
      <alignment horizontal="right" vertical="center" wrapText="1"/>
      <protection locked="0"/>
    </xf>
    <xf numFmtId="177" fontId="4" fillId="3" borderId="15" xfId="0" applyNumberFormat="1" applyFont="1" applyFill="1" applyBorder="1" applyAlignment="1">
      <alignment horizontal="right" vertical="center" shrinkToFit="1"/>
    </xf>
    <xf numFmtId="0" fontId="4" fillId="0" borderId="2" xfId="0" applyFont="1" applyBorder="1" applyAlignment="1">
      <alignment horizontal="center" vertical="center" textRotation="255" wrapText="1"/>
    </xf>
    <xf numFmtId="3" fontId="4" fillId="0" borderId="0" xfId="0" applyNumberFormat="1" applyFont="1" applyAlignment="1">
      <alignment horizontal="right" vertical="center" wrapText="1"/>
    </xf>
    <xf numFmtId="3" fontId="4" fillId="4" borderId="0" xfId="0" applyNumberFormat="1" applyFont="1" applyFill="1" applyAlignment="1">
      <alignment horizontal="right" vertical="center" wrapText="1"/>
    </xf>
    <xf numFmtId="3" fontId="4" fillId="4" borderId="5" xfId="0" applyNumberFormat="1" applyFont="1" applyFill="1" applyBorder="1" applyAlignment="1">
      <alignment horizontal="right" vertical="center" wrapText="1"/>
    </xf>
    <xf numFmtId="3" fontId="4" fillId="0" borderId="5" xfId="0" applyNumberFormat="1" applyFont="1" applyBorder="1" applyAlignment="1">
      <alignment horizontal="right" vertical="center" wrapText="1"/>
    </xf>
    <xf numFmtId="0" fontId="12" fillId="0" borderId="0" xfId="0" applyFont="1">
      <alignment vertical="center"/>
    </xf>
    <xf numFmtId="0" fontId="13" fillId="0" borderId="0" xfId="0" applyFont="1">
      <alignment vertical="center"/>
    </xf>
    <xf numFmtId="0" fontId="4" fillId="4" borderId="5" xfId="0" applyFont="1" applyFill="1" applyBorder="1" applyAlignment="1">
      <alignment vertical="top" wrapText="1"/>
    </xf>
    <xf numFmtId="0" fontId="8" fillId="0" borderId="3" xfId="0" applyFont="1" applyBorder="1">
      <alignment vertical="center"/>
    </xf>
    <xf numFmtId="0" fontId="8" fillId="0" borderId="5" xfId="0" applyFont="1" applyBorder="1">
      <alignment vertical="center"/>
    </xf>
    <xf numFmtId="177" fontId="4" fillId="4" borderId="17" xfId="0" applyNumberFormat="1" applyFont="1" applyFill="1" applyBorder="1" applyAlignment="1">
      <alignment horizontal="right" vertical="center" wrapText="1"/>
    </xf>
    <xf numFmtId="0" fontId="5" fillId="0" borderId="0" xfId="0" applyFont="1" applyAlignment="1">
      <alignment vertical="center" wrapText="1"/>
    </xf>
    <xf numFmtId="0" fontId="3" fillId="7" borderId="12" xfId="0" applyFont="1" applyFill="1" applyBorder="1" applyAlignment="1">
      <alignment horizontal="center" vertical="center" wrapText="1"/>
    </xf>
    <xf numFmtId="0" fontId="3" fillId="0" borderId="0" xfId="0" applyFont="1" applyAlignment="1">
      <alignment vertical="center" wrapText="1"/>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4" borderId="12" xfId="0" applyFont="1" applyFill="1" applyBorder="1" applyAlignment="1">
      <alignment vertical="center" wrapText="1"/>
    </xf>
    <xf numFmtId="0" fontId="3" fillId="4" borderId="0" xfId="0" applyFont="1" applyFill="1" applyAlignment="1">
      <alignment vertical="center" wrapText="1"/>
    </xf>
    <xf numFmtId="177" fontId="19" fillId="5" borderId="16" xfId="0" applyNumberFormat="1" applyFont="1" applyFill="1" applyBorder="1" applyAlignment="1" applyProtection="1">
      <alignment horizontal="right" vertical="center" wrapText="1"/>
      <protection locked="0"/>
    </xf>
    <xf numFmtId="0" fontId="8" fillId="0" borderId="34" xfId="0" applyFont="1" applyBorder="1" applyAlignment="1">
      <alignment horizontal="left" vertical="center" wrapText="1"/>
    </xf>
    <xf numFmtId="0" fontId="8"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right" vertical="center" wrapText="1"/>
    </xf>
    <xf numFmtId="177" fontId="4" fillId="6" borderId="58" xfId="0" applyNumberFormat="1" applyFont="1" applyFill="1" applyBorder="1" applyAlignment="1">
      <alignment horizontal="right" vertical="center" shrinkToFit="1"/>
    </xf>
    <xf numFmtId="177" fontId="4" fillId="6" borderId="59" xfId="0" applyNumberFormat="1" applyFont="1" applyFill="1" applyBorder="1" applyAlignment="1">
      <alignment horizontal="right" vertical="center" shrinkToFit="1"/>
    </xf>
    <xf numFmtId="177" fontId="4" fillId="4" borderId="68" xfId="0" applyNumberFormat="1" applyFont="1" applyFill="1" applyBorder="1" applyAlignment="1">
      <alignment horizontal="right" vertical="center" shrinkToFit="1"/>
    </xf>
    <xf numFmtId="177" fontId="4" fillId="4" borderId="69" xfId="0" applyNumberFormat="1" applyFont="1" applyFill="1" applyBorder="1" applyAlignment="1">
      <alignment horizontal="right" vertical="center" shrinkToFit="1"/>
    </xf>
    <xf numFmtId="0" fontId="4" fillId="0" borderId="3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56" xfId="0" applyFont="1" applyBorder="1" applyAlignment="1">
      <alignment horizontal="center" vertical="center" wrapText="1"/>
    </xf>
    <xf numFmtId="0" fontId="17" fillId="2" borderId="53" xfId="0" applyFont="1" applyFill="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34" xfId="0" applyFont="1" applyBorder="1" applyAlignment="1" applyProtection="1">
      <alignment vertical="top" wrapText="1"/>
      <protection locked="0"/>
    </xf>
    <xf numFmtId="0" fontId="18" fillId="0" borderId="54" xfId="0" applyFont="1" applyBorder="1" applyAlignment="1" applyProtection="1">
      <alignment vertical="top" wrapText="1"/>
      <protection locked="0"/>
    </xf>
    <xf numFmtId="0" fontId="18" fillId="0" borderId="25"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55"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vertical="top" wrapText="1"/>
      <protection locked="0"/>
    </xf>
    <xf numFmtId="0" fontId="18" fillId="0" borderId="56" xfId="0" applyFont="1" applyBorder="1" applyAlignment="1" applyProtection="1">
      <alignment vertical="top" wrapText="1"/>
      <protection locked="0"/>
    </xf>
    <xf numFmtId="0" fontId="3" fillId="0" borderId="77"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4" fillId="0" borderId="16" xfId="0" applyFont="1" applyBorder="1" applyAlignment="1">
      <alignment horizontal="left" vertical="center" wrapText="1"/>
    </xf>
    <xf numFmtId="0" fontId="3" fillId="0" borderId="42" xfId="0" applyFont="1" applyBorder="1" applyAlignment="1">
      <alignment horizontal="left" vertical="center" wrapText="1"/>
    </xf>
    <xf numFmtId="0" fontId="4"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57" xfId="0" applyFont="1" applyBorder="1" applyAlignment="1">
      <alignment horizontal="left" vertical="center" wrapText="1"/>
    </xf>
    <xf numFmtId="0" fontId="4" fillId="0" borderId="74" xfId="0" applyFont="1" applyBorder="1" applyAlignment="1">
      <alignment horizontal="center" vertical="center" wrapText="1"/>
    </xf>
    <xf numFmtId="0" fontId="3" fillId="0" borderId="59" xfId="0" applyFont="1" applyBorder="1" applyAlignment="1">
      <alignment horizontal="center" vertical="center" wrapText="1"/>
    </xf>
    <xf numFmtId="177" fontId="4" fillId="3" borderId="58" xfId="0" applyNumberFormat="1" applyFont="1" applyFill="1" applyBorder="1" applyAlignment="1">
      <alignment horizontal="right" vertical="center" shrinkToFit="1"/>
    </xf>
    <xf numFmtId="177" fontId="4" fillId="3" borderId="59" xfId="0" applyNumberFormat="1" applyFont="1" applyFill="1" applyBorder="1" applyAlignment="1">
      <alignment horizontal="right" vertical="center" shrinkToFit="1"/>
    </xf>
    <xf numFmtId="177" fontId="4" fillId="4" borderId="43" xfId="0" applyNumberFormat="1" applyFont="1" applyFill="1" applyBorder="1" applyAlignment="1">
      <alignment horizontal="right" vertical="center" shrinkToFit="1"/>
    </xf>
    <xf numFmtId="177" fontId="4" fillId="4" borderId="64" xfId="0" applyNumberFormat="1" applyFont="1" applyFill="1" applyBorder="1" applyAlignment="1">
      <alignment horizontal="right" vertical="center" shrinkToFit="1"/>
    </xf>
    <xf numFmtId="177" fontId="4" fillId="3" borderId="58" xfId="0" applyNumberFormat="1" applyFont="1" applyFill="1" applyBorder="1" applyAlignment="1">
      <alignment horizontal="right" vertical="center" wrapText="1"/>
    </xf>
    <xf numFmtId="177" fontId="4" fillId="3" borderId="59" xfId="0" applyNumberFormat="1" applyFont="1" applyFill="1" applyBorder="1" applyAlignment="1">
      <alignment horizontal="right" vertical="center" wrapText="1"/>
    </xf>
    <xf numFmtId="177" fontId="4" fillId="4" borderId="71" xfId="0" applyNumberFormat="1" applyFont="1" applyFill="1" applyBorder="1" applyAlignment="1">
      <alignment horizontal="right" vertical="center" shrinkToFit="1"/>
    </xf>
    <xf numFmtId="177" fontId="4" fillId="0" borderId="68" xfId="0" applyNumberFormat="1" applyFont="1" applyBorder="1" applyAlignment="1">
      <alignment horizontal="right" vertical="center" shrinkToFit="1"/>
    </xf>
    <xf numFmtId="177" fontId="4" fillId="0" borderId="71" xfId="0" applyNumberFormat="1" applyFont="1" applyBorder="1" applyAlignment="1">
      <alignment horizontal="right" vertical="center" shrinkToFit="1"/>
    </xf>
    <xf numFmtId="177" fontId="4" fillId="3" borderId="23" xfId="0" applyNumberFormat="1" applyFont="1" applyFill="1" applyBorder="1" applyAlignment="1">
      <alignment horizontal="right" vertical="center" wrapText="1"/>
    </xf>
    <xf numFmtId="177" fontId="4" fillId="3" borderId="24" xfId="0" applyNumberFormat="1" applyFont="1" applyFill="1" applyBorder="1" applyAlignment="1">
      <alignment horizontal="right" vertical="center" wrapText="1"/>
    </xf>
    <xf numFmtId="177" fontId="4" fillId="4" borderId="44" xfId="0" applyNumberFormat="1" applyFont="1" applyFill="1" applyBorder="1" applyAlignment="1">
      <alignment horizontal="right" vertical="center" shrinkToFit="1"/>
    </xf>
    <xf numFmtId="177" fontId="4" fillId="5" borderId="23" xfId="0" applyNumberFormat="1" applyFont="1" applyFill="1" applyBorder="1" applyAlignment="1" applyProtection="1">
      <alignment horizontal="right" vertical="center" shrinkToFit="1"/>
      <protection locked="0"/>
    </xf>
    <xf numFmtId="177" fontId="4" fillId="5" borderId="24" xfId="0" applyNumberFormat="1" applyFont="1" applyFill="1" applyBorder="1" applyAlignment="1" applyProtection="1">
      <alignment horizontal="right" vertical="center" shrinkToFit="1"/>
      <protection locked="0"/>
    </xf>
    <xf numFmtId="177" fontId="4" fillId="3" borderId="21" xfId="0" applyNumberFormat="1" applyFont="1" applyFill="1" applyBorder="1" applyAlignment="1">
      <alignment horizontal="right" vertical="center" wrapText="1"/>
    </xf>
    <xf numFmtId="177" fontId="4" fillId="3" borderId="4" xfId="0" applyNumberFormat="1" applyFont="1" applyFill="1" applyBorder="1" applyAlignment="1">
      <alignment horizontal="right" vertical="center" wrapText="1"/>
    </xf>
    <xf numFmtId="177" fontId="4" fillId="5" borderId="2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177" fontId="4" fillId="6" borderId="21" xfId="0" applyNumberFormat="1" applyFont="1" applyFill="1" applyBorder="1" applyAlignment="1">
      <alignment horizontal="right" vertical="center" wrapText="1"/>
    </xf>
    <xf numFmtId="177" fontId="4" fillId="6" borderId="4" xfId="0" applyNumberFormat="1" applyFont="1" applyFill="1" applyBorder="1" applyAlignment="1">
      <alignment horizontal="right" vertical="center" wrapText="1"/>
    </xf>
    <xf numFmtId="177" fontId="4" fillId="5" borderId="77" xfId="0" applyNumberFormat="1" applyFont="1" applyFill="1" applyBorder="1" applyAlignment="1" applyProtection="1">
      <alignment horizontal="right" vertical="center" shrinkToFit="1"/>
      <protection locked="0"/>
    </xf>
    <xf numFmtId="177" fontId="4" fillId="5" borderId="78" xfId="0" applyNumberFormat="1" applyFont="1" applyFill="1" applyBorder="1" applyAlignment="1" applyProtection="1">
      <alignment horizontal="right" vertical="center" shrinkToFit="1"/>
      <protection locked="0"/>
    </xf>
    <xf numFmtId="177" fontId="4" fillId="5" borderId="21" xfId="0" applyNumberFormat="1" applyFont="1" applyFill="1" applyBorder="1" applyAlignment="1" applyProtection="1">
      <alignment horizontal="right" vertical="center" wrapText="1"/>
      <protection locked="0"/>
    </xf>
    <xf numFmtId="177" fontId="4" fillId="5" borderId="4" xfId="0" applyNumberFormat="1" applyFont="1" applyFill="1" applyBorder="1" applyAlignment="1" applyProtection="1">
      <alignment horizontal="right" vertical="center" wrapText="1"/>
      <protection locked="0"/>
    </xf>
    <xf numFmtId="177" fontId="4" fillId="4" borderId="62" xfId="0" applyNumberFormat="1" applyFont="1" applyFill="1" applyBorder="1" applyAlignment="1">
      <alignment horizontal="right" vertical="center" shrinkToFit="1"/>
    </xf>
    <xf numFmtId="177" fontId="4" fillId="4" borderId="63" xfId="0" applyNumberFormat="1" applyFont="1" applyFill="1" applyBorder="1" applyAlignment="1">
      <alignment horizontal="right" vertical="center" shrinkToFit="1"/>
    </xf>
    <xf numFmtId="0" fontId="4" fillId="0" borderId="74" xfId="0" applyFont="1" applyBorder="1" applyAlignment="1">
      <alignment horizontal="left" wrapText="1"/>
    </xf>
    <xf numFmtId="0" fontId="4" fillId="0" borderId="75" xfId="0" applyFont="1" applyBorder="1" applyAlignment="1">
      <alignment horizontal="left" wrapText="1"/>
    </xf>
    <xf numFmtId="0" fontId="4" fillId="0" borderId="76" xfId="0" applyFont="1" applyBorder="1" applyAlignment="1">
      <alignment horizontal="left" wrapText="1"/>
    </xf>
    <xf numFmtId="0" fontId="4" fillId="0" borderId="33"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3" fillId="0" borderId="65" xfId="0" applyFont="1" applyBorder="1" applyAlignment="1">
      <alignment horizontal="center" vertical="center" wrapText="1"/>
    </xf>
    <xf numFmtId="177" fontId="4" fillId="3" borderId="53" xfId="0" applyNumberFormat="1" applyFont="1" applyFill="1" applyBorder="1" applyAlignment="1">
      <alignment horizontal="right" vertical="center" wrapText="1"/>
    </xf>
    <xf numFmtId="177" fontId="4" fillId="3" borderId="54" xfId="0" applyNumberFormat="1" applyFont="1" applyFill="1" applyBorder="1" applyAlignment="1">
      <alignment horizontal="right" vertical="center" wrapText="1"/>
    </xf>
    <xf numFmtId="177" fontId="4" fillId="5" borderId="77" xfId="0" applyNumberFormat="1" applyFont="1" applyFill="1" applyBorder="1" applyAlignment="1" applyProtection="1">
      <alignment horizontal="right" vertical="center" wrapText="1"/>
      <protection locked="0"/>
    </xf>
    <xf numFmtId="177" fontId="4" fillId="5" borderId="78" xfId="0" applyNumberFormat="1" applyFont="1" applyFill="1" applyBorder="1" applyAlignment="1" applyProtection="1">
      <alignment horizontal="right" vertical="center" wrapText="1"/>
      <protection locked="0"/>
    </xf>
    <xf numFmtId="177" fontId="4" fillId="4" borderId="60" xfId="0" applyNumberFormat="1" applyFont="1" applyFill="1" applyBorder="1" applyAlignment="1">
      <alignment horizontal="right" vertical="center" shrinkToFit="1"/>
    </xf>
    <xf numFmtId="177" fontId="4" fillId="4" borderId="61" xfId="0" applyNumberFormat="1" applyFont="1" applyFill="1" applyBorder="1" applyAlignment="1">
      <alignment horizontal="right" vertical="center" shrinkToFit="1"/>
    </xf>
    <xf numFmtId="177" fontId="4" fillId="4" borderId="66" xfId="0" applyNumberFormat="1" applyFont="1" applyFill="1" applyBorder="1" applyAlignment="1">
      <alignment horizontal="right" vertical="center" shrinkToFit="1"/>
    </xf>
    <xf numFmtId="177" fontId="4" fillId="4" borderId="70" xfId="0" applyNumberFormat="1" applyFont="1" applyFill="1" applyBorder="1" applyAlignment="1">
      <alignment horizontal="right" vertical="center" shrinkToFit="1"/>
    </xf>
    <xf numFmtId="177" fontId="4" fillId="5" borderId="23" xfId="0" applyNumberFormat="1" applyFont="1" applyFill="1" applyBorder="1" applyAlignment="1" applyProtection="1">
      <alignment horizontal="right" vertical="center" wrapText="1"/>
      <protection locked="0"/>
    </xf>
    <xf numFmtId="177" fontId="4" fillId="5" borderId="24" xfId="0" applyNumberFormat="1" applyFont="1" applyFill="1" applyBorder="1" applyAlignment="1" applyProtection="1">
      <alignment horizontal="right" vertical="center" wrapText="1"/>
      <protection locked="0"/>
    </xf>
    <xf numFmtId="177" fontId="19" fillId="5" borderId="23" xfId="0" applyNumberFormat="1" applyFont="1" applyFill="1" applyBorder="1" applyAlignment="1" applyProtection="1">
      <alignment horizontal="right" vertical="center" wrapText="1"/>
      <protection locked="0"/>
    </xf>
    <xf numFmtId="177" fontId="19" fillId="5" borderId="24" xfId="0" applyNumberFormat="1" applyFont="1" applyFill="1" applyBorder="1" applyAlignment="1" applyProtection="1">
      <alignment horizontal="right" vertical="center" wrapText="1"/>
      <protection locked="0"/>
    </xf>
    <xf numFmtId="177" fontId="4" fillId="6" borderId="23" xfId="0" applyNumberFormat="1" applyFont="1" applyFill="1" applyBorder="1" applyAlignment="1">
      <alignment horizontal="right" vertical="center" wrapText="1"/>
    </xf>
    <xf numFmtId="177" fontId="4" fillId="6" borderId="24" xfId="0" applyNumberFormat="1" applyFont="1" applyFill="1" applyBorder="1" applyAlignment="1">
      <alignment horizontal="right" vertical="center" wrapText="1"/>
    </xf>
    <xf numFmtId="177" fontId="4" fillId="4" borderId="72" xfId="0" applyNumberFormat="1" applyFont="1" applyFill="1" applyBorder="1" applyAlignment="1">
      <alignment horizontal="right" vertical="center" shrinkToFit="1"/>
    </xf>
    <xf numFmtId="177" fontId="4" fillId="4" borderId="73" xfId="0" applyNumberFormat="1" applyFont="1" applyFill="1" applyBorder="1" applyAlignment="1">
      <alignment horizontal="right" vertical="center" shrinkToFit="1"/>
    </xf>
    <xf numFmtId="177" fontId="4" fillId="3" borderId="25" xfId="0" applyNumberFormat="1" applyFont="1" applyFill="1" applyBorder="1" applyAlignment="1">
      <alignment horizontal="right" vertical="center" shrinkToFit="1"/>
    </xf>
    <xf numFmtId="177" fontId="4" fillId="3" borderId="6" xfId="0" applyNumberFormat="1" applyFont="1" applyFill="1" applyBorder="1" applyAlignment="1">
      <alignment horizontal="right" vertical="center" shrinkToFit="1"/>
    </xf>
    <xf numFmtId="177" fontId="4" fillId="5" borderId="39" xfId="0" applyNumberFormat="1" applyFont="1" applyFill="1" applyBorder="1" applyAlignment="1" applyProtection="1">
      <alignment horizontal="right" vertical="center" shrinkToFit="1"/>
      <protection locked="0"/>
    </xf>
    <xf numFmtId="177" fontId="4" fillId="5" borderId="40" xfId="0" applyNumberFormat="1" applyFont="1" applyFill="1" applyBorder="1" applyAlignment="1" applyProtection="1">
      <alignment horizontal="right" vertical="center" shrinkToFit="1"/>
      <protection locked="0"/>
    </xf>
    <xf numFmtId="177" fontId="4" fillId="6" borderId="23" xfId="0" applyNumberFormat="1" applyFont="1" applyFill="1" applyBorder="1" applyAlignment="1">
      <alignment horizontal="right" vertical="center" shrinkToFit="1"/>
    </xf>
    <xf numFmtId="177" fontId="4" fillId="6" borderId="24" xfId="0" applyNumberFormat="1" applyFont="1" applyFill="1" applyBorder="1" applyAlignment="1">
      <alignment horizontal="right" vertical="center" shrinkToFit="1"/>
    </xf>
    <xf numFmtId="177" fontId="4" fillId="3" borderId="26" xfId="0" applyNumberFormat="1" applyFont="1" applyFill="1" applyBorder="1" applyAlignment="1">
      <alignment horizontal="right" vertical="center" shrinkToFit="1"/>
    </xf>
    <xf numFmtId="177" fontId="4" fillId="3" borderId="27" xfId="0" applyNumberFormat="1" applyFont="1" applyFill="1" applyBorder="1" applyAlignment="1">
      <alignment horizontal="right" vertical="center" shrinkToFit="1"/>
    </xf>
    <xf numFmtId="177" fontId="4" fillId="4" borderId="67" xfId="0" applyNumberFormat="1" applyFont="1" applyFill="1" applyBorder="1" applyAlignment="1">
      <alignment horizontal="right" vertical="center" shrinkToFit="1"/>
    </xf>
    <xf numFmtId="0" fontId="4" fillId="0" borderId="65" xfId="0" applyFont="1" applyBorder="1" applyAlignment="1">
      <alignment horizontal="center" vertical="center" textRotation="255" wrapText="1"/>
    </xf>
    <xf numFmtId="177" fontId="4" fillId="3" borderId="21" xfId="0" applyNumberFormat="1" applyFont="1" applyFill="1" applyBorder="1" applyAlignment="1">
      <alignment horizontal="right" vertical="center" shrinkToFit="1"/>
    </xf>
    <xf numFmtId="177" fontId="4" fillId="3" borderId="4" xfId="0" applyNumberFormat="1" applyFont="1" applyFill="1" applyBorder="1" applyAlignment="1">
      <alignment horizontal="right" vertical="center" shrinkToFit="1"/>
    </xf>
    <xf numFmtId="177" fontId="4" fillId="6" borderId="21" xfId="0" applyNumberFormat="1" applyFont="1" applyFill="1" applyBorder="1" applyAlignment="1">
      <alignment horizontal="right" vertical="center" shrinkToFit="1"/>
    </xf>
    <xf numFmtId="177" fontId="4" fillId="6" borderId="4" xfId="0" applyNumberFormat="1" applyFont="1" applyFill="1" applyBorder="1" applyAlignment="1">
      <alignment horizontal="right" vertical="center" shrinkToFit="1"/>
    </xf>
    <xf numFmtId="177" fontId="4" fillId="3" borderId="23" xfId="0" applyNumberFormat="1" applyFont="1" applyFill="1" applyBorder="1" applyAlignment="1">
      <alignment horizontal="right" vertical="center" shrinkToFit="1"/>
    </xf>
    <xf numFmtId="177" fontId="4" fillId="3" borderId="24" xfId="0" applyNumberFormat="1" applyFont="1" applyFill="1" applyBorder="1" applyAlignment="1">
      <alignment horizontal="right" vertical="center" shrinkToFi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2" borderId="28"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2" xfId="0" applyFont="1" applyBorder="1" applyAlignment="1">
      <alignment horizontal="left" wrapText="1"/>
    </xf>
    <xf numFmtId="0" fontId="4" fillId="0" borderId="0" xfId="0" applyFont="1" applyAlignment="1">
      <alignment horizontal="left" wrapText="1"/>
    </xf>
    <xf numFmtId="0" fontId="4" fillId="0" borderId="5" xfId="0" applyFont="1" applyBorder="1" applyAlignment="1">
      <alignment horizontal="left" wrapText="1"/>
    </xf>
    <xf numFmtId="0" fontId="4" fillId="0" borderId="45" xfId="0" applyFont="1" applyBorder="1" applyAlignment="1">
      <alignment horizontal="left" wrapText="1"/>
    </xf>
    <xf numFmtId="0" fontId="4" fillId="0" borderId="46" xfId="0" applyFont="1" applyBorder="1" applyAlignment="1">
      <alignment horizontal="left" wrapText="1"/>
    </xf>
    <xf numFmtId="0" fontId="4" fillId="0" borderId="47" xfId="0" applyFont="1" applyBorder="1" applyAlignment="1">
      <alignment horizontal="left" wrapText="1"/>
    </xf>
    <xf numFmtId="0" fontId="4" fillId="0" borderId="48" xfId="0" applyFont="1" applyBorder="1" applyAlignment="1">
      <alignment horizontal="left" vertical="center" wrapText="1"/>
    </xf>
    <xf numFmtId="0" fontId="5" fillId="0" borderId="10" xfId="0" applyFont="1" applyBorder="1" applyAlignment="1">
      <alignment horizontal="left"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38" xfId="0" applyFont="1" applyFill="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38" xfId="0" applyFont="1" applyBorder="1" applyAlignment="1" applyProtection="1">
      <alignment horizontal="left" vertical="center" wrapText="1"/>
      <protection locked="0"/>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 xfId="0" applyFont="1" applyBorder="1" applyAlignment="1">
      <alignment horizontal="center" vertical="center" wrapText="1"/>
    </xf>
    <xf numFmtId="0" fontId="4" fillId="2" borderId="4" xfId="0" applyFont="1" applyFill="1" applyBorder="1" applyAlignment="1" applyProtection="1">
      <alignment horizontal="left" vertical="center" wrapText="1"/>
      <protection locked="0"/>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176" fontId="4" fillId="2" borderId="3" xfId="0" applyNumberFormat="1" applyFont="1" applyFill="1" applyBorder="1" applyAlignment="1">
      <alignment horizontal="right" vertical="center"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36" xfId="0" applyFont="1" applyBorder="1" applyAlignment="1">
      <alignment horizontal="center" vertical="center" wrapText="1"/>
    </xf>
    <xf numFmtId="0" fontId="4" fillId="2" borderId="23" xfId="0" applyFont="1" applyFill="1" applyBorder="1" applyAlignment="1" applyProtection="1">
      <alignment horizontal="justify" vertical="center" wrapText="1"/>
      <protection locked="0"/>
    </xf>
    <xf numFmtId="0" fontId="4" fillId="2" borderId="36" xfId="0" applyFont="1" applyFill="1" applyBorder="1" applyAlignment="1" applyProtection="1">
      <alignment horizontal="justify" vertical="center" wrapText="1"/>
      <protection locked="0"/>
    </xf>
    <xf numFmtId="0" fontId="4" fillId="2" borderId="24" xfId="0" applyFont="1" applyFill="1" applyBorder="1" applyAlignment="1" applyProtection="1">
      <alignment horizontal="justify" vertical="center" wrapText="1"/>
      <protection locked="0"/>
    </xf>
    <xf numFmtId="0" fontId="4" fillId="0" borderId="37" xfId="0" applyFont="1" applyBorder="1" applyAlignment="1">
      <alignment horizontal="center" vertical="center" wrapText="1"/>
    </xf>
    <xf numFmtId="0" fontId="4" fillId="0" borderId="3" xfId="0" applyFont="1" applyBorder="1" applyAlignment="1">
      <alignment horizontal="center" vertical="center" wrapText="1"/>
    </xf>
    <xf numFmtId="0" fontId="4" fillId="2" borderId="26"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justify" vertical="center" wrapText="1"/>
      <protection locked="0"/>
    </xf>
    <xf numFmtId="0" fontId="4" fillId="2" borderId="27" xfId="0" applyFont="1" applyFill="1" applyBorder="1" applyAlignment="1" applyProtection="1">
      <alignment horizontal="justify" vertical="center" wrapText="1"/>
      <protection locked="0"/>
    </xf>
    <xf numFmtId="0" fontId="14" fillId="0" borderId="2" xfId="0" applyFont="1" applyBorder="1" applyAlignment="1">
      <alignment horizontal="left" vertical="top" wrapText="1"/>
    </xf>
    <xf numFmtId="0" fontId="14" fillId="0" borderId="0" xfId="0" applyFont="1" applyAlignment="1">
      <alignment horizontal="left" vertical="top" wrapText="1"/>
    </xf>
    <xf numFmtId="0" fontId="14" fillId="0" borderId="6" xfId="0" applyFont="1" applyBorder="1" applyAlignment="1">
      <alignment horizontal="left" vertical="top" wrapText="1"/>
    </xf>
    <xf numFmtId="0" fontId="4" fillId="2" borderId="21" xfId="0" applyFont="1" applyFill="1" applyBorder="1" applyAlignment="1" applyProtection="1">
      <alignment horizontal="justify" vertical="center" wrapText="1"/>
      <protection locked="0"/>
    </xf>
    <xf numFmtId="0" fontId="4" fillId="2" borderId="22" xfId="0" applyFont="1" applyFill="1" applyBorder="1" applyAlignment="1" applyProtection="1">
      <alignment horizontal="justify" vertical="center" wrapText="1"/>
      <protection locked="0"/>
    </xf>
    <xf numFmtId="0" fontId="4" fillId="2" borderId="4" xfId="0" applyFont="1" applyFill="1" applyBorder="1" applyAlignment="1" applyProtection="1">
      <alignment horizontal="justify" vertical="center" wrapText="1"/>
      <protection locked="0"/>
    </xf>
  </cellXfs>
  <cellStyles count="1">
    <cellStyle name="標準" xfId="0" builtinId="0"/>
  </cellStyles>
  <dxfs count="1">
    <dxf>
      <numFmt numFmtId="2" formatCode="0.00"/>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R71"/>
  <sheetViews>
    <sheetView tabSelected="1" view="pageBreakPreview" zoomScale="85" zoomScaleNormal="85" zoomScaleSheetLayoutView="85" workbookViewId="0">
      <selection activeCell="U37" sqref="U37"/>
    </sheetView>
  </sheetViews>
  <sheetFormatPr defaultColWidth="9" defaultRowHeight="13.5"/>
  <cols>
    <col min="1" max="1" width="3.375" style="1" customWidth="1"/>
    <col min="2" max="2" width="5.625" style="1" customWidth="1"/>
    <col min="3" max="3" width="14.625" style="1" customWidth="1"/>
    <col min="4" max="4" width="7.625" style="1" customWidth="1"/>
    <col min="5" max="5" width="5.625" style="1" customWidth="1"/>
    <col min="6" max="6" width="10.625" style="1" customWidth="1"/>
    <col min="7" max="7" width="2.625" style="1" customWidth="1"/>
    <col min="8" max="8" width="10.625" style="1" customWidth="1"/>
    <col min="9" max="9" width="2.625" style="1" customWidth="1"/>
    <col min="10" max="11" width="6.625" style="1" customWidth="1"/>
    <col min="12" max="12" width="10.625" style="1" customWidth="1"/>
    <col min="13" max="13" width="2.625" style="1" customWidth="1"/>
    <col min="14" max="15" width="6.625" style="1" customWidth="1"/>
    <col min="16" max="16" width="12.625" style="1" customWidth="1"/>
    <col min="17" max="17" width="10.625" style="1" customWidth="1"/>
    <col min="18" max="18" width="2.625" style="1" customWidth="1"/>
    <col min="19" max="16384" width="9" style="1"/>
  </cols>
  <sheetData>
    <row r="1" spans="2:18" ht="15" customHeight="1" thickBot="1">
      <c r="B1" s="2" t="s">
        <v>0</v>
      </c>
      <c r="L1" s="3"/>
    </row>
    <row r="2" spans="2:18" ht="24.95" customHeight="1">
      <c r="B2" s="205" t="s">
        <v>1</v>
      </c>
      <c r="C2" s="206"/>
      <c r="D2" s="206"/>
      <c r="E2" s="206"/>
      <c r="F2" s="206"/>
      <c r="G2" s="206"/>
      <c r="H2" s="206"/>
      <c r="I2" s="206"/>
      <c r="J2" s="206"/>
      <c r="K2" s="206"/>
      <c r="L2" s="206"/>
      <c r="M2" s="206"/>
      <c r="N2" s="206"/>
      <c r="O2" s="206"/>
      <c r="P2" s="206"/>
      <c r="Q2" s="206"/>
      <c r="R2" s="207"/>
    </row>
    <row r="3" spans="2:18" ht="24.95" customHeight="1">
      <c r="B3" s="4"/>
      <c r="C3" s="5"/>
      <c r="D3" s="5"/>
      <c r="E3" s="5"/>
      <c r="F3" s="5"/>
      <c r="H3" s="6"/>
      <c r="I3" s="6"/>
      <c r="J3" s="6"/>
      <c r="K3" s="6"/>
      <c r="L3" s="208" t="s">
        <v>2</v>
      </c>
      <c r="M3" s="208"/>
      <c r="N3" s="208"/>
      <c r="O3" s="208"/>
      <c r="P3" s="208"/>
      <c r="Q3" s="208"/>
      <c r="R3" s="44"/>
    </row>
    <row r="4" spans="2:18" ht="24.95" customHeight="1">
      <c r="B4" s="209" t="s">
        <v>3</v>
      </c>
      <c r="C4" s="210"/>
      <c r="D4" s="210"/>
      <c r="E4" s="210"/>
      <c r="F4" s="211"/>
      <c r="G4" s="200" t="s">
        <v>4</v>
      </c>
      <c r="H4" s="201"/>
      <c r="I4" s="200" t="s">
        <v>5</v>
      </c>
      <c r="J4" s="212"/>
      <c r="K4" s="201"/>
      <c r="L4" s="213"/>
      <c r="M4" s="214"/>
      <c r="N4" s="214"/>
      <c r="O4" s="214"/>
      <c r="P4" s="214"/>
      <c r="Q4" s="215"/>
      <c r="R4" s="216"/>
    </row>
    <row r="5" spans="2:18" ht="24.95" customHeight="1">
      <c r="B5" s="209" t="s">
        <v>6</v>
      </c>
      <c r="C5" s="210"/>
      <c r="D5" s="210"/>
      <c r="E5" s="210"/>
      <c r="F5" s="211"/>
      <c r="G5" s="202"/>
      <c r="H5" s="69"/>
      <c r="I5" s="161" t="s">
        <v>7</v>
      </c>
      <c r="J5" s="217"/>
      <c r="K5" s="162"/>
      <c r="L5" s="218"/>
      <c r="M5" s="219"/>
      <c r="N5" s="219"/>
      <c r="O5" s="219"/>
      <c r="P5" s="219"/>
      <c r="Q5" s="220"/>
      <c r="R5" s="216"/>
    </row>
    <row r="6" spans="2:18" ht="24.95" customHeight="1">
      <c r="B6" s="209"/>
      <c r="C6" s="210"/>
      <c r="D6" s="210"/>
      <c r="E6" s="210"/>
      <c r="F6" s="211"/>
      <c r="G6" s="202"/>
      <c r="H6" s="69"/>
      <c r="I6" s="192" t="s">
        <v>8</v>
      </c>
      <c r="J6" s="193"/>
      <c r="K6" s="203"/>
      <c r="L6" s="194"/>
      <c r="M6" s="195"/>
      <c r="N6" s="195"/>
      <c r="O6" s="195"/>
      <c r="P6" s="195"/>
      <c r="Q6" s="204"/>
      <c r="R6" s="216"/>
    </row>
    <row r="7" spans="2:18" ht="24.95" customHeight="1">
      <c r="B7" s="7"/>
      <c r="C7" s="8"/>
      <c r="D7" s="8"/>
      <c r="E7" s="8"/>
      <c r="F7" s="9"/>
      <c r="G7" s="202"/>
      <c r="H7" s="69"/>
      <c r="I7" s="192" t="s">
        <v>9</v>
      </c>
      <c r="J7" s="193"/>
      <c r="K7" s="203"/>
      <c r="L7" s="194"/>
      <c r="M7" s="195"/>
      <c r="N7" s="195"/>
      <c r="O7" s="195"/>
      <c r="P7" s="195"/>
      <c r="Q7" s="204"/>
      <c r="R7" s="216"/>
    </row>
    <row r="8" spans="2:18" ht="24.95" customHeight="1">
      <c r="B8" s="10"/>
      <c r="C8" s="11"/>
      <c r="D8" s="11"/>
      <c r="E8" s="11"/>
      <c r="F8" s="12"/>
      <c r="G8" s="161"/>
      <c r="H8" s="162"/>
      <c r="I8" s="192" t="s">
        <v>10</v>
      </c>
      <c r="J8" s="193"/>
      <c r="K8" s="203"/>
      <c r="L8" s="194"/>
      <c r="M8" s="195"/>
      <c r="N8" s="195"/>
      <c r="O8" s="195"/>
      <c r="P8" s="195"/>
      <c r="Q8" s="13"/>
      <c r="R8" s="216"/>
    </row>
    <row r="9" spans="2:18" ht="24.95" customHeight="1">
      <c r="B9" s="10"/>
      <c r="C9" s="11"/>
      <c r="D9" s="11"/>
      <c r="E9" s="11"/>
      <c r="F9" s="12"/>
      <c r="G9" s="200" t="s">
        <v>11</v>
      </c>
      <c r="H9" s="201"/>
      <c r="I9" s="192" t="s">
        <v>12</v>
      </c>
      <c r="J9" s="193"/>
      <c r="K9" s="203"/>
      <c r="L9" s="194"/>
      <c r="M9" s="195"/>
      <c r="N9" s="195"/>
      <c r="O9" s="195"/>
      <c r="P9" s="195"/>
      <c r="Q9" s="204"/>
      <c r="R9" s="216"/>
    </row>
    <row r="10" spans="2:18" ht="24.95" customHeight="1">
      <c r="B10" s="221"/>
      <c r="C10" s="222"/>
      <c r="D10" s="222"/>
      <c r="E10" s="222"/>
      <c r="F10" s="223"/>
      <c r="G10" s="202"/>
      <c r="H10" s="69"/>
      <c r="I10" s="192" t="s">
        <v>13</v>
      </c>
      <c r="J10" s="193"/>
      <c r="K10" s="203"/>
      <c r="L10" s="194"/>
      <c r="M10" s="195"/>
      <c r="N10" s="195"/>
      <c r="O10" s="195"/>
      <c r="P10" s="195"/>
      <c r="Q10" s="204"/>
      <c r="R10" s="216"/>
    </row>
    <row r="11" spans="2:18" ht="24.95" customHeight="1">
      <c r="B11" s="221"/>
      <c r="C11" s="222"/>
      <c r="D11" s="222"/>
      <c r="E11" s="222"/>
      <c r="F11" s="223"/>
      <c r="G11" s="161"/>
      <c r="H11" s="162"/>
      <c r="I11" s="192" t="s">
        <v>10</v>
      </c>
      <c r="J11" s="193"/>
      <c r="K11" s="203"/>
      <c r="L11" s="224"/>
      <c r="M11" s="225"/>
      <c r="N11" s="225"/>
      <c r="O11" s="225"/>
      <c r="P11" s="225"/>
      <c r="Q11" s="226"/>
      <c r="R11" s="216"/>
    </row>
    <row r="12" spans="2:18" ht="15" customHeight="1">
      <c r="B12" s="14"/>
      <c r="C12" s="15"/>
      <c r="D12" s="15"/>
      <c r="E12" s="15"/>
      <c r="F12" s="15"/>
      <c r="G12" s="45"/>
      <c r="H12" s="45"/>
      <c r="I12" s="45"/>
      <c r="J12" s="45"/>
      <c r="K12" s="45"/>
      <c r="L12" s="45"/>
      <c r="M12" s="15"/>
      <c r="N12" s="15"/>
      <c r="O12" s="15"/>
      <c r="P12" s="15"/>
      <c r="Q12" s="15"/>
      <c r="R12" s="46"/>
    </row>
    <row r="13" spans="2:18" ht="24.95" customHeight="1">
      <c r="B13" s="14"/>
      <c r="C13" s="15"/>
      <c r="D13" s="15"/>
      <c r="E13" s="15"/>
      <c r="F13" s="15"/>
      <c r="G13" s="192" t="s">
        <v>14</v>
      </c>
      <c r="H13" s="193"/>
      <c r="I13" s="193"/>
      <c r="J13" s="193"/>
      <c r="K13" s="193"/>
      <c r="L13" s="194"/>
      <c r="M13" s="195"/>
      <c r="N13" s="195"/>
      <c r="O13" s="195"/>
      <c r="P13" s="195"/>
      <c r="Q13" s="195"/>
      <c r="R13" s="196"/>
    </row>
    <row r="14" spans="2:18" ht="24.95" customHeight="1">
      <c r="B14" s="16"/>
      <c r="C14" s="17"/>
      <c r="D14" s="17"/>
      <c r="E14" s="17"/>
      <c r="F14" s="17"/>
      <c r="G14" s="192" t="s">
        <v>15</v>
      </c>
      <c r="H14" s="193"/>
      <c r="I14" s="193"/>
      <c r="J14" s="193"/>
      <c r="K14" s="193"/>
      <c r="L14" s="197" t="s">
        <v>16</v>
      </c>
      <c r="M14" s="198"/>
      <c r="N14" s="198"/>
      <c r="O14" s="198"/>
      <c r="P14" s="198"/>
      <c r="Q14" s="198"/>
      <c r="R14" s="199"/>
    </row>
    <row r="15" spans="2:18" ht="24.95" customHeight="1">
      <c r="B15" s="16"/>
      <c r="C15" s="17"/>
      <c r="D15" s="17"/>
      <c r="E15" s="17"/>
      <c r="F15" s="17"/>
      <c r="G15" s="192" t="s">
        <v>17</v>
      </c>
      <c r="H15" s="193"/>
      <c r="I15" s="193"/>
      <c r="J15" s="193"/>
      <c r="K15" s="193"/>
      <c r="L15" s="194"/>
      <c r="M15" s="195"/>
      <c r="N15" s="195"/>
      <c r="O15" s="195"/>
      <c r="P15" s="195"/>
      <c r="Q15" s="195"/>
      <c r="R15" s="196"/>
    </row>
    <row r="16" spans="2:18" ht="24.95" customHeight="1">
      <c r="B16" s="16"/>
      <c r="C16" s="17"/>
      <c r="D16" s="17"/>
      <c r="E16" s="17"/>
      <c r="F16" s="17"/>
      <c r="G16" s="159" t="s">
        <v>18</v>
      </c>
      <c r="H16" s="160"/>
      <c r="I16" s="163"/>
      <c r="J16" s="164"/>
      <c r="K16" s="164"/>
      <c r="L16" s="164"/>
      <c r="M16" s="164"/>
      <c r="N16" s="164"/>
      <c r="O16" s="164"/>
      <c r="P16" s="164"/>
      <c r="Q16" s="164"/>
      <c r="R16" s="165"/>
    </row>
    <row r="17" spans="2:18" ht="24.95" customHeight="1">
      <c r="B17" s="16"/>
      <c r="C17" s="17"/>
      <c r="D17" s="17"/>
      <c r="E17" s="17"/>
      <c r="F17" s="17"/>
      <c r="G17" s="161"/>
      <c r="H17" s="162"/>
      <c r="I17" s="166"/>
      <c r="J17" s="167"/>
      <c r="K17" s="167"/>
      <c r="L17" s="167"/>
      <c r="M17" s="167"/>
      <c r="N17" s="167"/>
      <c r="O17" s="167"/>
      <c r="P17" s="167"/>
      <c r="Q17" s="167"/>
      <c r="R17" s="168"/>
    </row>
    <row r="18" spans="2:18" ht="24.95" customHeight="1">
      <c r="B18" s="169" t="s">
        <v>19</v>
      </c>
      <c r="C18" s="170"/>
      <c r="D18" s="170"/>
      <c r="E18" s="170"/>
      <c r="F18" s="170"/>
      <c r="G18" s="170"/>
      <c r="H18" s="170"/>
      <c r="I18" s="170"/>
      <c r="J18" s="170"/>
      <c r="K18" s="170"/>
      <c r="L18" s="170"/>
      <c r="M18" s="170"/>
      <c r="N18" s="170"/>
      <c r="O18" s="170"/>
      <c r="P18" s="170"/>
      <c r="Q18" s="170"/>
      <c r="R18" s="171"/>
    </row>
    <row r="19" spans="2:18" ht="24.95" customHeight="1" thickBot="1">
      <c r="B19" s="172" t="s">
        <v>20</v>
      </c>
      <c r="C19" s="173"/>
      <c r="D19" s="173"/>
      <c r="E19" s="173"/>
      <c r="F19" s="173"/>
      <c r="G19" s="173"/>
      <c r="H19" s="173"/>
      <c r="I19" s="173"/>
      <c r="J19" s="173"/>
      <c r="K19" s="173"/>
      <c r="L19" s="173"/>
      <c r="M19" s="173"/>
      <c r="N19" s="173"/>
      <c r="O19" s="173"/>
      <c r="P19" s="173"/>
      <c r="Q19" s="173"/>
      <c r="R19" s="174"/>
    </row>
    <row r="20" spans="2:18" ht="24.95" customHeight="1" thickTop="1" thickBot="1">
      <c r="B20" s="175" t="s">
        <v>21</v>
      </c>
      <c r="C20" s="176"/>
      <c r="D20" s="176"/>
      <c r="E20" s="176"/>
      <c r="F20" s="176"/>
      <c r="G20" s="176"/>
      <c r="H20" s="176"/>
      <c r="I20" s="176"/>
      <c r="J20" s="176"/>
      <c r="K20" s="176"/>
      <c r="L20" s="176"/>
      <c r="M20" s="176"/>
      <c r="N20" s="176"/>
      <c r="O20" s="176"/>
      <c r="P20" s="176"/>
      <c r="Q20" s="18" t="s">
        <v>22</v>
      </c>
      <c r="R20" s="19"/>
    </row>
    <row r="21" spans="2:18" ht="24.95" customHeight="1">
      <c r="B21" s="177"/>
      <c r="C21" s="178"/>
      <c r="D21" s="181" t="s">
        <v>23</v>
      </c>
      <c r="E21" s="67"/>
      <c r="F21" s="181" t="s">
        <v>24</v>
      </c>
      <c r="G21" s="183"/>
      <c r="H21" s="183"/>
      <c r="I21" s="183"/>
      <c r="J21" s="183"/>
      <c r="K21" s="183"/>
      <c r="L21" s="183"/>
      <c r="M21" s="183"/>
      <c r="N21" s="183"/>
      <c r="O21" s="183"/>
      <c r="P21" s="184" t="s">
        <v>25</v>
      </c>
      <c r="Q21" s="181" t="s">
        <v>26</v>
      </c>
      <c r="R21" s="186"/>
    </row>
    <row r="22" spans="2:18" ht="24.95" customHeight="1" thickBot="1">
      <c r="B22" s="179"/>
      <c r="C22" s="180"/>
      <c r="D22" s="182"/>
      <c r="E22" s="71"/>
      <c r="F22" s="188" t="s">
        <v>27</v>
      </c>
      <c r="G22" s="189"/>
      <c r="H22" s="188" t="s">
        <v>28</v>
      </c>
      <c r="I22" s="189"/>
      <c r="J22" s="190" t="s">
        <v>29</v>
      </c>
      <c r="K22" s="191"/>
      <c r="L22" s="190" t="s">
        <v>30</v>
      </c>
      <c r="M22" s="191"/>
      <c r="N22" s="188" t="s">
        <v>31</v>
      </c>
      <c r="O22" s="189"/>
      <c r="P22" s="185"/>
      <c r="Q22" s="182"/>
      <c r="R22" s="187"/>
    </row>
    <row r="23" spans="2:18" ht="24.95" customHeight="1">
      <c r="B23" s="124" t="s">
        <v>32</v>
      </c>
      <c r="C23" s="20" t="s">
        <v>33</v>
      </c>
      <c r="D23" s="153">
        <f t="shared" ref="D23:D28" si="0">N23+P23+Q23</f>
        <v>0</v>
      </c>
      <c r="E23" s="154"/>
      <c r="F23" s="111"/>
      <c r="G23" s="112"/>
      <c r="H23" s="111"/>
      <c r="I23" s="112"/>
      <c r="J23" s="111"/>
      <c r="K23" s="112"/>
      <c r="L23" s="111"/>
      <c r="M23" s="112"/>
      <c r="N23" s="155">
        <f>SUM(F23:M23)</f>
        <v>0</v>
      </c>
      <c r="O23" s="156"/>
      <c r="P23" s="21"/>
      <c r="Q23" s="131"/>
      <c r="R23" s="132"/>
    </row>
    <row r="24" spans="2:18" ht="24.95" customHeight="1">
      <c r="B24" s="125"/>
      <c r="C24" s="22" t="s">
        <v>34</v>
      </c>
      <c r="D24" s="153">
        <f t="shared" si="0"/>
        <v>0</v>
      </c>
      <c r="E24" s="154"/>
      <c r="F24" s="111"/>
      <c r="G24" s="112"/>
      <c r="H24" s="111"/>
      <c r="I24" s="112"/>
      <c r="J24" s="111"/>
      <c r="K24" s="112"/>
      <c r="L24" s="111"/>
      <c r="M24" s="112"/>
      <c r="N24" s="155">
        <f>SUM(F24:M24)</f>
        <v>0</v>
      </c>
      <c r="O24" s="156"/>
      <c r="P24" s="23"/>
      <c r="Q24" s="119"/>
      <c r="R24" s="120"/>
    </row>
    <row r="25" spans="2:18" ht="24.95" customHeight="1" thickBot="1">
      <c r="B25" s="125"/>
      <c r="C25" s="24" t="s">
        <v>35</v>
      </c>
      <c r="D25" s="157">
        <f>N25+Q25</f>
        <v>0</v>
      </c>
      <c r="E25" s="158"/>
      <c r="F25" s="107"/>
      <c r="G25" s="108"/>
      <c r="H25" s="107"/>
      <c r="I25" s="108"/>
      <c r="J25" s="107"/>
      <c r="K25" s="108"/>
      <c r="L25" s="107"/>
      <c r="M25" s="108"/>
      <c r="N25" s="147">
        <f>SUM(F25:M25)</f>
        <v>0</v>
      </c>
      <c r="O25" s="148"/>
      <c r="P25" s="47"/>
      <c r="Q25" s="97"/>
      <c r="R25" s="98"/>
    </row>
    <row r="26" spans="2:18" ht="24.95" customHeight="1" thickBot="1">
      <c r="B26" s="125"/>
      <c r="C26" s="25" t="s">
        <v>36</v>
      </c>
      <c r="D26" s="95">
        <f t="shared" si="0"/>
        <v>0</v>
      </c>
      <c r="E26" s="96"/>
      <c r="F26" s="62">
        <f>F23-F24+F25</f>
        <v>0</v>
      </c>
      <c r="G26" s="63"/>
      <c r="H26" s="62">
        <f>H23-H24+H25</f>
        <v>0</v>
      </c>
      <c r="I26" s="63"/>
      <c r="J26" s="62">
        <f>J23-J24+J25</f>
        <v>0</v>
      </c>
      <c r="K26" s="63"/>
      <c r="L26" s="62">
        <f>L23-L24+L25</f>
        <v>0</v>
      </c>
      <c r="M26" s="63"/>
      <c r="N26" s="62">
        <f>SUM(F26:M26)</f>
        <v>0</v>
      </c>
      <c r="O26" s="63"/>
      <c r="P26" s="26">
        <f>P23-P24</f>
        <v>0</v>
      </c>
      <c r="Q26" s="64"/>
      <c r="R26" s="65"/>
    </row>
    <row r="27" spans="2:18" ht="24.95" customHeight="1">
      <c r="B27" s="125"/>
      <c r="C27" s="22" t="s">
        <v>37</v>
      </c>
      <c r="D27" s="149">
        <f t="shared" si="0"/>
        <v>0</v>
      </c>
      <c r="E27" s="150"/>
      <c r="F27" s="133"/>
      <c r="G27" s="151"/>
      <c r="H27" s="133"/>
      <c r="I27" s="151"/>
      <c r="J27" s="133"/>
      <c r="K27" s="151"/>
      <c r="L27" s="133"/>
      <c r="M27" s="151"/>
      <c r="N27" s="115">
        <f>N23</f>
        <v>0</v>
      </c>
      <c r="O27" s="116"/>
      <c r="P27" s="27">
        <f>P23</f>
        <v>0</v>
      </c>
      <c r="Q27" s="133"/>
      <c r="R27" s="134"/>
    </row>
    <row r="28" spans="2:18" ht="24.95" customHeight="1">
      <c r="B28" s="125"/>
      <c r="C28" s="22" t="s">
        <v>38</v>
      </c>
      <c r="D28" s="149">
        <f t="shared" si="0"/>
        <v>0</v>
      </c>
      <c r="E28" s="150"/>
      <c r="F28" s="133"/>
      <c r="G28" s="151"/>
      <c r="H28" s="133"/>
      <c r="I28" s="151"/>
      <c r="J28" s="133"/>
      <c r="K28" s="151"/>
      <c r="L28" s="133"/>
      <c r="M28" s="151"/>
      <c r="N28" s="111"/>
      <c r="O28" s="112"/>
      <c r="P28" s="27"/>
      <c r="Q28" s="133"/>
      <c r="R28" s="134"/>
    </row>
    <row r="29" spans="2:18" ht="24.95" customHeight="1" thickBot="1">
      <c r="B29" s="125"/>
      <c r="C29" s="28" t="s">
        <v>39</v>
      </c>
      <c r="D29" s="143">
        <f>N29+P29+Q29</f>
        <v>0</v>
      </c>
      <c r="E29" s="144"/>
      <c r="F29" s="97"/>
      <c r="G29" s="106"/>
      <c r="H29" s="97"/>
      <c r="I29" s="106"/>
      <c r="J29" s="97"/>
      <c r="K29" s="106"/>
      <c r="L29" s="97"/>
      <c r="M29" s="106"/>
      <c r="N29" s="145"/>
      <c r="O29" s="146"/>
      <c r="P29" s="29"/>
      <c r="Q29" s="141"/>
      <c r="R29" s="142"/>
    </row>
    <row r="30" spans="2:18" ht="24.95" customHeight="1" thickBot="1">
      <c r="B30" s="152"/>
      <c r="C30" s="30" t="s">
        <v>40</v>
      </c>
      <c r="D30" s="95">
        <f>N30+P30+Q30</f>
        <v>0</v>
      </c>
      <c r="E30" s="96"/>
      <c r="F30" s="64"/>
      <c r="G30" s="101"/>
      <c r="H30" s="102"/>
      <c r="I30" s="103"/>
      <c r="J30" s="102"/>
      <c r="K30" s="103"/>
      <c r="L30" s="102"/>
      <c r="M30" s="103"/>
      <c r="N30" s="62">
        <f>N27-N24+N25-N28-N29</f>
        <v>0</v>
      </c>
      <c r="O30" s="63"/>
      <c r="P30" s="26">
        <f>P27-P24-P28-P29</f>
        <v>0</v>
      </c>
      <c r="Q30" s="64"/>
      <c r="R30" s="65"/>
    </row>
    <row r="31" spans="2:18" ht="24.95" customHeight="1" thickBot="1">
      <c r="B31" s="121" t="s">
        <v>41</v>
      </c>
      <c r="C31" s="122"/>
      <c r="D31" s="122"/>
      <c r="E31" s="122"/>
      <c r="F31" s="122"/>
      <c r="G31" s="122"/>
      <c r="H31" s="122"/>
      <c r="I31" s="122"/>
      <c r="J31" s="122"/>
      <c r="K31" s="122"/>
      <c r="L31" s="122"/>
      <c r="M31" s="122"/>
      <c r="N31" s="122"/>
      <c r="O31" s="122"/>
      <c r="P31" s="122"/>
      <c r="Q31" s="122"/>
      <c r="R31" s="123"/>
    </row>
    <row r="32" spans="2:18" ht="24.95" customHeight="1">
      <c r="B32" s="124" t="s">
        <v>42</v>
      </c>
      <c r="C32" s="20" t="s">
        <v>43</v>
      </c>
      <c r="D32" s="127">
        <f t="shared" ref="D32:D38" si="1">N32+P32+Q32</f>
        <v>0</v>
      </c>
      <c r="E32" s="128"/>
      <c r="F32" s="129"/>
      <c r="G32" s="130"/>
      <c r="H32" s="129"/>
      <c r="I32" s="130"/>
      <c r="J32" s="129"/>
      <c r="K32" s="130"/>
      <c r="L32" s="129"/>
      <c r="M32" s="130"/>
      <c r="N32" s="113">
        <f>SUM(F32:M32)</f>
        <v>0</v>
      </c>
      <c r="O32" s="114"/>
      <c r="P32" s="31"/>
      <c r="Q32" s="131"/>
      <c r="R32" s="132"/>
    </row>
    <row r="33" spans="2:18" ht="24.95" customHeight="1">
      <c r="B33" s="125"/>
      <c r="C33" s="32" t="s">
        <v>44</v>
      </c>
      <c r="D33" s="109">
        <f t="shared" si="1"/>
        <v>0</v>
      </c>
      <c r="E33" s="110"/>
      <c r="F33" s="117"/>
      <c r="G33" s="118"/>
      <c r="H33" s="117"/>
      <c r="I33" s="118"/>
      <c r="J33" s="117"/>
      <c r="K33" s="118"/>
      <c r="L33" s="117"/>
      <c r="M33" s="118"/>
      <c r="N33" s="113">
        <f>SUM(F33:M33)</f>
        <v>0</v>
      </c>
      <c r="O33" s="114"/>
      <c r="P33" s="33"/>
      <c r="Q33" s="119"/>
      <c r="R33" s="120"/>
    </row>
    <row r="34" spans="2:18" ht="24.95" customHeight="1">
      <c r="B34" s="125"/>
      <c r="C34" s="34" t="s">
        <v>45</v>
      </c>
      <c r="D34" s="109">
        <f>N34+Q34</f>
        <v>0</v>
      </c>
      <c r="E34" s="110"/>
      <c r="F34" s="111"/>
      <c r="G34" s="112"/>
      <c r="H34" s="111"/>
      <c r="I34" s="112"/>
      <c r="J34" s="111"/>
      <c r="K34" s="112"/>
      <c r="L34" s="111"/>
      <c r="M34" s="112"/>
      <c r="N34" s="113">
        <f>SUM(F34:M34)</f>
        <v>0</v>
      </c>
      <c r="O34" s="114"/>
      <c r="P34" s="47"/>
      <c r="Q34" s="133"/>
      <c r="R34" s="134"/>
    </row>
    <row r="35" spans="2:18" ht="24.95" customHeight="1" thickBot="1">
      <c r="B35" s="125"/>
      <c r="C35" s="28" t="s">
        <v>46</v>
      </c>
      <c r="D35" s="104">
        <f t="shared" si="1"/>
        <v>0</v>
      </c>
      <c r="E35" s="105"/>
      <c r="F35" s="135"/>
      <c r="G35" s="136"/>
      <c r="H35" s="135"/>
      <c r="I35" s="136"/>
      <c r="J35" s="135"/>
      <c r="K35" s="136"/>
      <c r="L35" s="137"/>
      <c r="M35" s="138"/>
      <c r="N35" s="139">
        <f>SUM(F35:M35)</f>
        <v>0</v>
      </c>
      <c r="O35" s="140"/>
      <c r="P35" s="57"/>
      <c r="Q35" s="97"/>
      <c r="R35" s="98"/>
    </row>
    <row r="36" spans="2:18" ht="24.95" customHeight="1" thickBot="1">
      <c r="B36" s="125"/>
      <c r="C36" s="25" t="s">
        <v>47</v>
      </c>
      <c r="D36" s="99">
        <f t="shared" si="1"/>
        <v>0</v>
      </c>
      <c r="E36" s="100"/>
      <c r="F36" s="99">
        <f>F32-F33+F34-F35</f>
        <v>0</v>
      </c>
      <c r="G36" s="100"/>
      <c r="H36" s="99">
        <f>H32-H33+H34-H35</f>
        <v>0</v>
      </c>
      <c r="I36" s="100"/>
      <c r="J36" s="99">
        <f>J32-J33+J34-J35</f>
        <v>0</v>
      </c>
      <c r="K36" s="100"/>
      <c r="L36" s="99">
        <f>L32-L33+L34-L35</f>
        <v>0</v>
      </c>
      <c r="M36" s="100"/>
      <c r="N36" s="99">
        <f>SUM(F36:M36)</f>
        <v>0</v>
      </c>
      <c r="O36" s="100"/>
      <c r="P36" s="26">
        <f>P32-P33-P35</f>
        <v>0</v>
      </c>
      <c r="Q36" s="64"/>
      <c r="R36" s="65"/>
    </row>
    <row r="37" spans="2:18" ht="24.95" customHeight="1">
      <c r="B37" s="125"/>
      <c r="C37" s="22" t="s">
        <v>48</v>
      </c>
      <c r="D37" s="104">
        <f t="shared" si="1"/>
        <v>0</v>
      </c>
      <c r="E37" s="105"/>
      <c r="F37" s="97"/>
      <c r="G37" s="106"/>
      <c r="H37" s="97"/>
      <c r="I37" s="106"/>
      <c r="J37" s="97"/>
      <c r="K37" s="106"/>
      <c r="L37" s="97"/>
      <c r="M37" s="106"/>
      <c r="N37" s="115">
        <f>N32</f>
        <v>0</v>
      </c>
      <c r="O37" s="116"/>
      <c r="P37" s="35">
        <f>P32</f>
        <v>0</v>
      </c>
      <c r="Q37" s="97"/>
      <c r="R37" s="98"/>
    </row>
    <row r="38" spans="2:18" ht="24.95" customHeight="1" thickBot="1">
      <c r="B38" s="125"/>
      <c r="C38" s="28" t="s">
        <v>49</v>
      </c>
      <c r="D38" s="104">
        <f t="shared" si="1"/>
        <v>0</v>
      </c>
      <c r="E38" s="105"/>
      <c r="F38" s="97"/>
      <c r="G38" s="106"/>
      <c r="H38" s="97"/>
      <c r="I38" s="106"/>
      <c r="J38" s="97"/>
      <c r="K38" s="106"/>
      <c r="L38" s="97"/>
      <c r="M38" s="106"/>
      <c r="N38" s="107"/>
      <c r="O38" s="108"/>
      <c r="P38" s="35"/>
      <c r="Q38" s="97"/>
      <c r="R38" s="98"/>
    </row>
    <row r="39" spans="2:18" ht="24.95" customHeight="1" thickBot="1">
      <c r="B39" s="126"/>
      <c r="C39" s="25" t="s">
        <v>50</v>
      </c>
      <c r="D39" s="99">
        <f>N39+P39+Q39</f>
        <v>0</v>
      </c>
      <c r="E39" s="100"/>
      <c r="F39" s="64"/>
      <c r="G39" s="101"/>
      <c r="H39" s="102"/>
      <c r="I39" s="103"/>
      <c r="J39" s="102"/>
      <c r="K39" s="103"/>
      <c r="L39" s="102"/>
      <c r="M39" s="103"/>
      <c r="N39" s="99">
        <f>N37-N33+N34-N35-N38</f>
        <v>0</v>
      </c>
      <c r="O39" s="100"/>
      <c r="P39" s="36">
        <f>P37-P33-P35-P38</f>
        <v>0</v>
      </c>
      <c r="Q39" s="64"/>
      <c r="R39" s="65"/>
    </row>
    <row r="40" spans="2:18" ht="15" customHeight="1" thickBot="1">
      <c r="B40" s="37"/>
      <c r="C40" s="17"/>
      <c r="D40" s="38"/>
      <c r="E40" s="38"/>
      <c r="F40" s="38"/>
      <c r="G40" s="38"/>
      <c r="H40" s="38"/>
      <c r="I40" s="38"/>
      <c r="J40" s="38"/>
      <c r="K40" s="38"/>
      <c r="L40" s="38"/>
      <c r="M40" s="38"/>
      <c r="N40" s="38"/>
      <c r="O40" s="38"/>
      <c r="P40" s="38"/>
      <c r="Q40" s="39"/>
      <c r="R40" s="40"/>
    </row>
    <row r="41" spans="2:18" ht="24.95" customHeight="1" thickBot="1">
      <c r="B41" s="93" t="s">
        <v>51</v>
      </c>
      <c r="C41" s="94"/>
      <c r="D41" s="95">
        <f>N41+P41+Q41</f>
        <v>0</v>
      </c>
      <c r="E41" s="96"/>
      <c r="F41" s="62">
        <f>F24-F25+F35</f>
        <v>0</v>
      </c>
      <c r="G41" s="63"/>
      <c r="H41" s="62">
        <f>H24-H25+H35</f>
        <v>0</v>
      </c>
      <c r="I41" s="63"/>
      <c r="J41" s="62">
        <f>J24-J25+J35</f>
        <v>0</v>
      </c>
      <c r="K41" s="63"/>
      <c r="L41" s="62">
        <f>L24-L25+L35</f>
        <v>0</v>
      </c>
      <c r="M41" s="63"/>
      <c r="N41" s="62">
        <f>SUM(F41:M41)</f>
        <v>0</v>
      </c>
      <c r="O41" s="63"/>
      <c r="P41" s="26">
        <f>P24+P35</f>
        <v>0</v>
      </c>
      <c r="Q41" s="64"/>
      <c r="R41" s="65"/>
    </row>
    <row r="42" spans="2:18" ht="15" customHeight="1" thickBot="1">
      <c r="B42" s="37"/>
      <c r="C42" s="17"/>
      <c r="D42" s="38"/>
      <c r="E42" s="38"/>
      <c r="F42" s="38"/>
      <c r="G42" s="38"/>
      <c r="H42" s="38"/>
      <c r="I42" s="38"/>
      <c r="J42" s="38"/>
      <c r="K42" s="38"/>
      <c r="L42" s="38"/>
      <c r="M42" s="38"/>
      <c r="N42" s="38"/>
      <c r="O42" s="38"/>
      <c r="P42" s="38"/>
      <c r="Q42" s="38"/>
      <c r="R42" s="41"/>
    </row>
    <row r="43" spans="2:18" ht="24.95" customHeight="1">
      <c r="B43" s="66" t="s">
        <v>52</v>
      </c>
      <c r="C43" s="67"/>
      <c r="D43" s="72" t="s">
        <v>53</v>
      </c>
      <c r="E43" s="73"/>
      <c r="F43" s="73"/>
      <c r="G43" s="73"/>
      <c r="H43" s="73"/>
      <c r="I43" s="73"/>
      <c r="J43" s="73"/>
      <c r="K43" s="73"/>
      <c r="L43" s="73"/>
      <c r="M43" s="73"/>
      <c r="N43" s="74"/>
      <c r="O43" s="75"/>
      <c r="P43" s="84" t="s">
        <v>54</v>
      </c>
      <c r="Q43" s="85"/>
      <c r="R43" s="86"/>
    </row>
    <row r="44" spans="2:18" ht="24.95" customHeight="1">
      <c r="B44" s="68"/>
      <c r="C44" s="69"/>
      <c r="D44" s="76"/>
      <c r="E44" s="77"/>
      <c r="F44" s="77"/>
      <c r="G44" s="77"/>
      <c r="H44" s="77"/>
      <c r="I44" s="77"/>
      <c r="J44" s="77"/>
      <c r="K44" s="77"/>
      <c r="L44" s="77"/>
      <c r="M44" s="77"/>
      <c r="N44" s="78"/>
      <c r="O44" s="79"/>
      <c r="P44" s="87"/>
      <c r="Q44" s="89"/>
      <c r="R44" s="90"/>
    </row>
    <row r="45" spans="2:18" ht="24.95" customHeight="1" thickBot="1">
      <c r="B45" s="70"/>
      <c r="C45" s="71"/>
      <c r="D45" s="80"/>
      <c r="E45" s="81"/>
      <c r="F45" s="81"/>
      <c r="G45" s="81"/>
      <c r="H45" s="81"/>
      <c r="I45" s="81"/>
      <c r="J45" s="81"/>
      <c r="K45" s="81"/>
      <c r="L45" s="81"/>
      <c r="M45" s="81"/>
      <c r="N45" s="82"/>
      <c r="O45" s="83"/>
      <c r="P45" s="88"/>
      <c r="Q45" s="91"/>
      <c r="R45" s="92"/>
    </row>
    <row r="46" spans="2:18" ht="8.25" customHeight="1">
      <c r="B46" s="58"/>
      <c r="C46" s="58"/>
      <c r="D46" s="59"/>
      <c r="E46" s="59"/>
      <c r="F46" s="59"/>
      <c r="G46" s="59"/>
      <c r="H46" s="59"/>
      <c r="I46" s="59"/>
      <c r="J46" s="59"/>
      <c r="K46" s="59"/>
      <c r="L46" s="59"/>
      <c r="M46" s="59"/>
      <c r="N46" s="59"/>
      <c r="O46" s="59"/>
      <c r="P46" s="59"/>
      <c r="Q46" s="58"/>
      <c r="R46" s="58"/>
    </row>
    <row r="47" spans="2:18" ht="48" customHeight="1">
      <c r="B47" s="60" t="s">
        <v>55</v>
      </c>
      <c r="C47" s="60"/>
      <c r="D47" s="60"/>
      <c r="E47" s="60"/>
      <c r="F47" s="60"/>
      <c r="G47" s="60"/>
      <c r="H47" s="60"/>
      <c r="I47" s="60"/>
      <c r="J47" s="60"/>
      <c r="K47" s="60"/>
      <c r="L47" s="60"/>
      <c r="M47" s="60"/>
      <c r="N47" s="60"/>
      <c r="O47" s="60"/>
      <c r="P47" s="60"/>
      <c r="Q47" s="60"/>
      <c r="R47" s="60"/>
    </row>
    <row r="48" spans="2:18" ht="24.95" customHeight="1">
      <c r="B48" s="60" t="str">
        <f>IF(OR(ABS(F26)&gt;MAX(N23/2),ABS(H26)&gt;MAX(N23/2),ABS(J26)&gt;MAX(N23/2),ABS(L26)&gt;MAX(N23/2)),"※【当年度】費目間流用について要確認（量研が承認済み、または、制限額を超える流用を行わず返還もしくは繰越となる場合は不要）","")</f>
        <v/>
      </c>
      <c r="C48" s="60"/>
      <c r="D48" s="60"/>
      <c r="E48" s="60"/>
      <c r="F48" s="60"/>
      <c r="G48" s="60"/>
      <c r="H48" s="60"/>
      <c r="I48" s="60"/>
      <c r="J48" s="60" t="str">
        <f>IF(OR(ABS(F36)&gt;MAX(N32/2),ABS(H36)&gt;MAX(N32/2),ABS(J36)&gt;MAX(N32/2),ABS(L36)&gt;MAX(N32/2)),"※【前年度】費目間流用について要確認（量研が承認済み、または、制限額を超える流用を行わず返還となる場合は不要）","")</f>
        <v/>
      </c>
      <c r="K48" s="60"/>
      <c r="L48" s="60"/>
      <c r="M48" s="60"/>
      <c r="N48" s="60"/>
      <c r="O48" s="60"/>
      <c r="P48" s="60"/>
      <c r="Q48" s="61" t="s">
        <v>56</v>
      </c>
      <c r="R48" s="61"/>
    </row>
    <row r="49" spans="2:18" ht="24.95" customHeight="1">
      <c r="B49" s="48"/>
      <c r="C49" s="48"/>
      <c r="D49" s="48"/>
      <c r="E49" s="48"/>
      <c r="F49" s="48"/>
      <c r="G49" s="48"/>
      <c r="H49" s="48"/>
      <c r="I49" s="48"/>
      <c r="J49" s="48"/>
      <c r="K49" s="48"/>
      <c r="L49" s="48"/>
      <c r="M49" s="48"/>
      <c r="N49" s="48"/>
      <c r="O49" s="48"/>
      <c r="P49" s="48"/>
      <c r="Q49" s="48"/>
      <c r="R49" s="48"/>
    </row>
    <row r="50" spans="2:18" hidden="1">
      <c r="B50" s="1" t="s">
        <v>57</v>
      </c>
    </row>
    <row r="51" spans="2:18" hidden="1">
      <c r="B51" s="1" t="s">
        <v>58</v>
      </c>
      <c r="C51" s="42"/>
      <c r="D51" s="43"/>
      <c r="E51" s="43"/>
      <c r="F51" s="43"/>
      <c r="G51" s="43"/>
      <c r="H51" s="43"/>
      <c r="I51" s="43"/>
      <c r="J51" s="43"/>
      <c r="K51" s="43"/>
    </row>
    <row r="52" spans="2:18" hidden="1">
      <c r="B52" s="1" t="s">
        <v>59</v>
      </c>
    </row>
    <row r="53" spans="2:18" hidden="1">
      <c r="B53" s="1" t="s">
        <v>60</v>
      </c>
    </row>
    <row r="54" spans="2:18" hidden="1">
      <c r="B54" s="1" t="s">
        <v>61</v>
      </c>
    </row>
    <row r="55" spans="2:18" hidden="1">
      <c r="B55" s="1" t="s">
        <v>62</v>
      </c>
    </row>
    <row r="56" spans="2:18" hidden="1">
      <c r="B56" s="1" t="s">
        <v>63</v>
      </c>
    </row>
    <row r="57" spans="2:18" hidden="1">
      <c r="B57" s="1" t="s">
        <v>64</v>
      </c>
    </row>
    <row r="58" spans="2:18" hidden="1">
      <c r="B58" s="1" t="s">
        <v>65</v>
      </c>
    </row>
    <row r="59" spans="2:18" hidden="1">
      <c r="B59" s="1" t="s">
        <v>66</v>
      </c>
    </row>
    <row r="60" spans="2:18" hidden="1">
      <c r="B60" s="1" t="s">
        <v>67</v>
      </c>
    </row>
    <row r="61" spans="2:18" hidden="1">
      <c r="B61" s="1" t="s">
        <v>68</v>
      </c>
    </row>
    <row r="62" spans="2:18" hidden="1">
      <c r="B62" s="1" t="s">
        <v>69</v>
      </c>
    </row>
    <row r="63" spans="2:18" hidden="1">
      <c r="B63" s="1" t="s">
        <v>70</v>
      </c>
    </row>
    <row r="64" spans="2:18" hidden="1">
      <c r="B64" s="1" t="s">
        <v>71</v>
      </c>
    </row>
    <row r="65" spans="2:2" hidden="1">
      <c r="B65" s="1" t="s">
        <v>72</v>
      </c>
    </row>
    <row r="66" spans="2:2" hidden="1">
      <c r="B66" s="1" t="s">
        <v>73</v>
      </c>
    </row>
    <row r="67" spans="2:2" hidden="1">
      <c r="B67" s="1" t="s">
        <v>74</v>
      </c>
    </row>
    <row r="68" spans="2:2" hidden="1">
      <c r="B68" s="1" t="s">
        <v>75</v>
      </c>
    </row>
    <row r="69" spans="2:2" hidden="1">
      <c r="B69" s="1" t="s">
        <v>76</v>
      </c>
    </row>
    <row r="70" spans="2:2" hidden="1">
      <c r="B70" s="1" t="s">
        <v>77</v>
      </c>
    </row>
    <row r="71" spans="2:2" hidden="1">
      <c r="B71" s="1" t="s">
        <v>78</v>
      </c>
    </row>
  </sheetData>
  <sheetProtection formatCells="0" formatColumns="0" formatRows="0"/>
  <mergeCells count="179">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P8"/>
    <mergeCell ref="G13:K13"/>
    <mergeCell ref="L13:R13"/>
    <mergeCell ref="G14:K14"/>
    <mergeCell ref="L14:R14"/>
    <mergeCell ref="G9:H11"/>
    <mergeCell ref="I9:K9"/>
    <mergeCell ref="L9:Q9"/>
    <mergeCell ref="G15:K15"/>
    <mergeCell ref="L15:R15"/>
    <mergeCell ref="G16:H17"/>
    <mergeCell ref="I16:R17"/>
    <mergeCell ref="B18:R18"/>
    <mergeCell ref="B19:R19"/>
    <mergeCell ref="B20:P20"/>
    <mergeCell ref="B21:C22"/>
    <mergeCell ref="D21:E22"/>
    <mergeCell ref="F21:O21"/>
    <mergeCell ref="P21:P22"/>
    <mergeCell ref="Q21:R22"/>
    <mergeCell ref="F22:G22"/>
    <mergeCell ref="H22:I22"/>
    <mergeCell ref="J22:K22"/>
    <mergeCell ref="L22:M22"/>
    <mergeCell ref="N22:O22"/>
    <mergeCell ref="B23:B30"/>
    <mergeCell ref="D23:E23"/>
    <mergeCell ref="F23:G23"/>
    <mergeCell ref="H23:I23"/>
    <mergeCell ref="J23:K23"/>
    <mergeCell ref="L23:M23"/>
    <mergeCell ref="N23:O23"/>
    <mergeCell ref="Q23:R23"/>
    <mergeCell ref="D24:E24"/>
    <mergeCell ref="F24:G24"/>
    <mergeCell ref="H24:I24"/>
    <mergeCell ref="J24:K24"/>
    <mergeCell ref="L24:M24"/>
    <mergeCell ref="N24:O24"/>
    <mergeCell ref="Q24:R24"/>
    <mergeCell ref="Q25:R25"/>
    <mergeCell ref="D26:E26"/>
    <mergeCell ref="F26:G26"/>
    <mergeCell ref="H26:I26"/>
    <mergeCell ref="J26:K26"/>
    <mergeCell ref="L26:M26"/>
    <mergeCell ref="N26:O26"/>
    <mergeCell ref="Q26:R26"/>
    <mergeCell ref="D25:E25"/>
    <mergeCell ref="F25:G25"/>
    <mergeCell ref="H25:I25"/>
    <mergeCell ref="J25:K25"/>
    <mergeCell ref="L25:M25"/>
    <mergeCell ref="N25:O25"/>
    <mergeCell ref="Q27:R27"/>
    <mergeCell ref="D28:E28"/>
    <mergeCell ref="F28:G28"/>
    <mergeCell ref="H28:I28"/>
    <mergeCell ref="J28:K28"/>
    <mergeCell ref="L28:M28"/>
    <mergeCell ref="N28:O28"/>
    <mergeCell ref="Q28:R28"/>
    <mergeCell ref="D27:E27"/>
    <mergeCell ref="F27:G27"/>
    <mergeCell ref="H27:I27"/>
    <mergeCell ref="J27:K27"/>
    <mergeCell ref="L27:M27"/>
    <mergeCell ref="N27:O27"/>
    <mergeCell ref="Q29:R29"/>
    <mergeCell ref="D30:E30"/>
    <mergeCell ref="F30:G30"/>
    <mergeCell ref="H30:I30"/>
    <mergeCell ref="J30:K30"/>
    <mergeCell ref="L30:M30"/>
    <mergeCell ref="N30:O30"/>
    <mergeCell ref="Q30:R30"/>
    <mergeCell ref="D29:E29"/>
    <mergeCell ref="F29:G29"/>
    <mergeCell ref="H29:I29"/>
    <mergeCell ref="J29:K29"/>
    <mergeCell ref="L29:M29"/>
    <mergeCell ref="N29:O29"/>
    <mergeCell ref="F33:G33"/>
    <mergeCell ref="H33:I33"/>
    <mergeCell ref="J33:K33"/>
    <mergeCell ref="L33:M33"/>
    <mergeCell ref="N33:O33"/>
    <mergeCell ref="Q33:R33"/>
    <mergeCell ref="B31:R31"/>
    <mergeCell ref="B32:B39"/>
    <mergeCell ref="D32:E32"/>
    <mergeCell ref="F32:G32"/>
    <mergeCell ref="H32:I32"/>
    <mergeCell ref="J32:K32"/>
    <mergeCell ref="L32:M32"/>
    <mergeCell ref="N32:O32"/>
    <mergeCell ref="Q32:R32"/>
    <mergeCell ref="D33:E33"/>
    <mergeCell ref="Q34:R34"/>
    <mergeCell ref="D35:E35"/>
    <mergeCell ref="F35:G35"/>
    <mergeCell ref="H35:I35"/>
    <mergeCell ref="J35:K35"/>
    <mergeCell ref="L35:M35"/>
    <mergeCell ref="N35:O35"/>
    <mergeCell ref="Q35:R35"/>
    <mergeCell ref="D34:E34"/>
    <mergeCell ref="F34:G34"/>
    <mergeCell ref="H34:I34"/>
    <mergeCell ref="J34:K34"/>
    <mergeCell ref="L34:M34"/>
    <mergeCell ref="N34:O34"/>
    <mergeCell ref="Q36:R36"/>
    <mergeCell ref="D37:E37"/>
    <mergeCell ref="F37:G37"/>
    <mergeCell ref="H37:I37"/>
    <mergeCell ref="J37:K37"/>
    <mergeCell ref="L37:M37"/>
    <mergeCell ref="N37:O37"/>
    <mergeCell ref="Q37:R37"/>
    <mergeCell ref="D36:E36"/>
    <mergeCell ref="F36:G36"/>
    <mergeCell ref="H36:I36"/>
    <mergeCell ref="J36:K36"/>
    <mergeCell ref="L36:M36"/>
    <mergeCell ref="N36:O36"/>
    <mergeCell ref="Q38:R38"/>
    <mergeCell ref="D39:E39"/>
    <mergeCell ref="F39:G39"/>
    <mergeCell ref="H39:I39"/>
    <mergeCell ref="J39:K39"/>
    <mergeCell ref="L39:M39"/>
    <mergeCell ref="N39:O39"/>
    <mergeCell ref="Q39:R39"/>
    <mergeCell ref="D38:E38"/>
    <mergeCell ref="F38:G38"/>
    <mergeCell ref="H38:I38"/>
    <mergeCell ref="J38:K38"/>
    <mergeCell ref="L38:M38"/>
    <mergeCell ref="N38:O38"/>
    <mergeCell ref="B46:R46"/>
    <mergeCell ref="B47:R47"/>
    <mergeCell ref="B48:I48"/>
    <mergeCell ref="J48:P48"/>
    <mergeCell ref="Q48:R48"/>
    <mergeCell ref="N41:O41"/>
    <mergeCell ref="Q41:R41"/>
    <mergeCell ref="B43:C45"/>
    <mergeCell ref="D43:O45"/>
    <mergeCell ref="P43:R43"/>
    <mergeCell ref="P44:P45"/>
    <mergeCell ref="Q44:R45"/>
    <mergeCell ref="B41:C41"/>
    <mergeCell ref="D41:E41"/>
    <mergeCell ref="F41:G41"/>
    <mergeCell ref="H41:I41"/>
    <mergeCell ref="J41:K41"/>
    <mergeCell ref="L41:M41"/>
  </mergeCells>
  <phoneticPr fontId="1"/>
  <conditionalFormatting sqref="P24">
    <cfRule type="containsText" dxfId="0" priority="1" operator="containsText" text=".">
      <formula>NOT(ISERROR(SEARCH(".",P24)))</formula>
    </cfRule>
  </conditionalFormatting>
  <dataValidations count="7">
    <dataValidation imeMode="off" allowBlank="1" showInputMessage="1" errorTitle="入力規則" error="半角数字で入力してください。_x000a_" sqref="J42 H42 H27:J29 L42:R42 N32:O35 L40:R40 Q36:Q39 H37:H38 J37:J38 L37:L38 R26 Q41:R41 Q34 J40 H40 R36 L27:M29 Q23:Q30 N23:O25" xr:uid="{00000000-0002-0000-0000-000000000000}"/>
    <dataValidation type="custom" errorStyle="warning" operator="lessThanOrEqual" allowBlank="1" showInputMessage="1" showErrorMessage="1" errorTitle="入力ミス" error="小数点付きの金額が入力されています。" sqref="Q35 Q32:Q33" xr:uid="{00000000-0002-0000-0000-000001000000}">
      <formula1>MOD(Q32,1)=0</formula1>
    </dataValidation>
    <dataValidation type="custom" allowBlank="1" showInputMessage="1" showErrorMessage="1" errorTitle="入力規則" error="小数点が含まれています。" sqref="F32:M35 N37:O38 N27:O29 F23:M25" xr:uid="{00000000-0002-0000-0000-000002000000}">
      <formula1>MOD(F23,1)=0</formula1>
    </dataValidation>
    <dataValidation type="custom" imeMode="off" allowBlank="1" showInputMessage="1" showErrorMessage="1" errorTitle="入力規則" error="小数点が含まれています。_x000a_" sqref="P23 P32 P27:P29 P37:P38" xr:uid="{00000000-0002-0000-0000-000003000000}">
      <formula1>MOD(P23,1)=0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5" xr:uid="{00000000-0002-0000-0000-000004000000}">
      <formula1>AND(MOD(P35,1)=0,P33+P35&lt;=MIN(P32,ROUNDDOWN((N33-N34+N35)*0.3,0)))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3" xr:uid="{00000000-0002-0000-0000-000005000000}">
      <formula1>AND(MOD(P33,1)=0,P33+P35&lt;=MIN(P32,ROUNDDOWN((N33-N34+N35)*0.3,0)))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4" xr:uid="{00000000-0002-0000-0000-000006000000}">
      <formula1>AND(MOD(P24,1)=0,P24&lt;=MIN(P23,ROUNDDOWN((N24-N25)*0.3,0)))</formula1>
    </dataValidation>
  </dataValidations>
  <printOptions horizontalCentered="1"/>
  <pageMargins left="0.39370078740157483" right="0.39370078740157483" top="0.55118110236220474" bottom="0.19685039370078741" header="0.27559055118110237" footer="0.31496062992125984"/>
  <pageSetup paperSize="9" scale="7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4"/>
  <sheetViews>
    <sheetView zoomScale="75" zoomScaleNormal="75" zoomScaleSheetLayoutView="85" workbookViewId="0">
      <pane ySplit="1" topLeftCell="A2" activePane="bottomLeft" state="frozen"/>
      <selection pane="bottomLeft" activeCell="D13" sqref="D13"/>
      <selection activeCell="D27" sqref="D27:E27"/>
    </sheetView>
  </sheetViews>
  <sheetFormatPr defaultColWidth="9" defaultRowHeight="30" customHeight="1"/>
  <cols>
    <col min="1" max="1" width="6" style="53" customWidth="1"/>
    <col min="2" max="2" width="20.625" style="50" customWidth="1"/>
    <col min="3" max="3" width="19.75" style="50" customWidth="1"/>
    <col min="4" max="4" width="93.375" style="50" customWidth="1"/>
    <col min="5" max="6" width="0" style="50" hidden="1" customWidth="1"/>
    <col min="7" max="16384" width="9" style="50"/>
  </cols>
  <sheetData>
    <row r="1" spans="1:6" ht="50.1" customHeight="1">
      <c r="A1" s="49" t="s">
        <v>79</v>
      </c>
      <c r="B1" s="49" t="s">
        <v>80</v>
      </c>
      <c r="C1" s="49" t="s">
        <v>81</v>
      </c>
      <c r="D1" s="49" t="s">
        <v>82</v>
      </c>
      <c r="E1" s="50" t="s">
        <v>83</v>
      </c>
    </row>
    <row r="2" spans="1:6" ht="50.1" customHeight="1">
      <c r="A2" s="51" t="s">
        <v>84</v>
      </c>
      <c r="B2" s="52" t="s">
        <v>85</v>
      </c>
      <c r="C2" s="52"/>
      <c r="D2" s="52" t="s">
        <v>86</v>
      </c>
      <c r="E2" s="50" t="s">
        <v>87</v>
      </c>
    </row>
    <row r="3" spans="1:6" ht="50.1" customHeight="1">
      <c r="A3" s="51" t="s">
        <v>88</v>
      </c>
      <c r="B3" s="52" t="s">
        <v>89</v>
      </c>
      <c r="C3" s="52"/>
      <c r="D3" s="52" t="s">
        <v>90</v>
      </c>
      <c r="E3" s="50" t="s">
        <v>87</v>
      </c>
    </row>
    <row r="4" spans="1:6" ht="50.1" customHeight="1">
      <c r="A4" s="51" t="s">
        <v>91</v>
      </c>
      <c r="B4" s="52" t="s">
        <v>92</v>
      </c>
      <c r="C4" s="52"/>
      <c r="D4" s="52" t="s">
        <v>93</v>
      </c>
      <c r="E4" s="50" t="s">
        <v>87</v>
      </c>
    </row>
    <row r="5" spans="1:6" ht="50.1" customHeight="1">
      <c r="A5" s="51" t="s">
        <v>94</v>
      </c>
      <c r="B5" s="52" t="s">
        <v>95</v>
      </c>
      <c r="C5" s="52"/>
      <c r="D5" s="52" t="s">
        <v>96</v>
      </c>
      <c r="E5" s="50" t="s">
        <v>87</v>
      </c>
    </row>
    <row r="6" spans="1:6" ht="50.1" customHeight="1">
      <c r="A6" s="51" t="s">
        <v>97</v>
      </c>
      <c r="B6" s="52" t="s">
        <v>98</v>
      </c>
      <c r="C6" s="52" t="s">
        <v>33</v>
      </c>
      <c r="D6" s="52" t="s">
        <v>99</v>
      </c>
      <c r="E6" s="50" t="s">
        <v>87</v>
      </c>
    </row>
    <row r="7" spans="1:6" ht="75.75" customHeight="1">
      <c r="A7" s="51" t="s">
        <v>100</v>
      </c>
      <c r="B7" s="52" t="s">
        <v>98</v>
      </c>
      <c r="C7" s="52" t="s">
        <v>101</v>
      </c>
      <c r="D7" s="52" t="s">
        <v>102</v>
      </c>
      <c r="E7" s="50" t="s">
        <v>87</v>
      </c>
    </row>
    <row r="8" spans="1:6" ht="50.1" customHeight="1">
      <c r="A8" s="51" t="s">
        <v>103</v>
      </c>
      <c r="B8" s="52" t="s">
        <v>98</v>
      </c>
      <c r="C8" s="52" t="s">
        <v>104</v>
      </c>
      <c r="D8" s="52" t="s">
        <v>105</v>
      </c>
      <c r="E8" s="50" t="s">
        <v>87</v>
      </c>
    </row>
    <row r="9" spans="1:6" ht="50.1" customHeight="1">
      <c r="A9" s="51" t="s">
        <v>106</v>
      </c>
      <c r="B9" s="52" t="s">
        <v>98</v>
      </c>
      <c r="C9" s="52" t="s">
        <v>36</v>
      </c>
      <c r="D9" s="52" t="s">
        <v>107</v>
      </c>
      <c r="E9" s="50" t="s">
        <v>87</v>
      </c>
    </row>
    <row r="10" spans="1:6" ht="50.1" customHeight="1">
      <c r="A10" s="51" t="s">
        <v>108</v>
      </c>
      <c r="B10" s="52" t="s">
        <v>98</v>
      </c>
      <c r="C10" s="52" t="s">
        <v>109</v>
      </c>
      <c r="D10" s="52" t="s">
        <v>110</v>
      </c>
      <c r="E10" s="50" t="s">
        <v>87</v>
      </c>
    </row>
    <row r="11" spans="1:6" ht="61.5" customHeight="1">
      <c r="A11" s="51" t="s">
        <v>111</v>
      </c>
      <c r="B11" s="52" t="s">
        <v>98</v>
      </c>
      <c r="C11" s="52" t="s">
        <v>38</v>
      </c>
      <c r="D11" s="52" t="s">
        <v>112</v>
      </c>
      <c r="E11" s="50" t="s">
        <v>87</v>
      </c>
    </row>
    <row r="12" spans="1:6" ht="50.1" customHeight="1">
      <c r="A12" s="51" t="s">
        <v>113</v>
      </c>
      <c r="B12" s="52" t="s">
        <v>98</v>
      </c>
      <c r="C12" s="55" t="s">
        <v>114</v>
      </c>
      <c r="D12" s="52" t="s">
        <v>115</v>
      </c>
      <c r="E12" s="50" t="s">
        <v>116</v>
      </c>
    </row>
    <row r="13" spans="1:6" ht="50.1" customHeight="1">
      <c r="A13" s="51" t="s">
        <v>117</v>
      </c>
      <c r="B13" s="52" t="s">
        <v>98</v>
      </c>
      <c r="C13" s="52" t="s">
        <v>40</v>
      </c>
      <c r="D13" s="52" t="s">
        <v>118</v>
      </c>
      <c r="E13" s="50" t="s">
        <v>116</v>
      </c>
      <c r="F13" s="50" t="s">
        <v>119</v>
      </c>
    </row>
    <row r="14" spans="1:6" ht="50.1" customHeight="1">
      <c r="A14" s="51" t="s">
        <v>120</v>
      </c>
      <c r="B14" s="52" t="s">
        <v>121</v>
      </c>
      <c r="C14" s="52" t="s">
        <v>43</v>
      </c>
      <c r="D14" s="52" t="s">
        <v>122</v>
      </c>
      <c r="E14" s="50" t="s">
        <v>116</v>
      </c>
    </row>
    <row r="15" spans="1:6" ht="50.1" customHeight="1">
      <c r="A15" s="51" t="s">
        <v>123</v>
      </c>
      <c r="B15" s="52" t="s">
        <v>121</v>
      </c>
      <c r="C15" s="52" t="s">
        <v>44</v>
      </c>
      <c r="D15" s="52" t="s">
        <v>124</v>
      </c>
      <c r="E15" s="50" t="s">
        <v>116</v>
      </c>
    </row>
    <row r="16" spans="1:6" ht="50.1" customHeight="1">
      <c r="A16" s="51" t="s">
        <v>125</v>
      </c>
      <c r="B16" s="52" t="s">
        <v>121</v>
      </c>
      <c r="C16" s="52" t="s">
        <v>45</v>
      </c>
      <c r="D16" s="52" t="s">
        <v>126</v>
      </c>
      <c r="E16" s="50" t="s">
        <v>116</v>
      </c>
    </row>
    <row r="17" spans="1:6" ht="50.1" customHeight="1">
      <c r="A17" s="51" t="s">
        <v>127</v>
      </c>
      <c r="B17" s="52" t="s">
        <v>121</v>
      </c>
      <c r="C17" s="55" t="s">
        <v>46</v>
      </c>
      <c r="D17" s="52" t="s">
        <v>128</v>
      </c>
      <c r="E17" s="50" t="s">
        <v>116</v>
      </c>
    </row>
    <row r="18" spans="1:6" ht="50.1" customHeight="1">
      <c r="A18" s="51" t="s">
        <v>129</v>
      </c>
      <c r="B18" s="52" t="s">
        <v>121</v>
      </c>
      <c r="C18" s="52" t="s">
        <v>47</v>
      </c>
      <c r="D18" s="52" t="s">
        <v>130</v>
      </c>
      <c r="E18" s="50" t="s">
        <v>116</v>
      </c>
    </row>
    <row r="19" spans="1:6" ht="50.1" customHeight="1">
      <c r="A19" s="51" t="s">
        <v>131</v>
      </c>
      <c r="B19" s="52" t="s">
        <v>121</v>
      </c>
      <c r="C19" s="52" t="s">
        <v>132</v>
      </c>
      <c r="D19" s="52" t="s">
        <v>133</v>
      </c>
      <c r="E19" s="50" t="s">
        <v>116</v>
      </c>
    </row>
    <row r="20" spans="1:6" ht="50.1" customHeight="1">
      <c r="A20" s="51" t="s">
        <v>134</v>
      </c>
      <c r="B20" s="52" t="s">
        <v>121</v>
      </c>
      <c r="C20" s="52" t="s">
        <v>49</v>
      </c>
      <c r="D20" s="52" t="s">
        <v>135</v>
      </c>
      <c r="E20" s="50" t="s">
        <v>116</v>
      </c>
    </row>
    <row r="21" spans="1:6" ht="50.1" customHeight="1">
      <c r="A21" s="51" t="s">
        <v>136</v>
      </c>
      <c r="B21" s="52" t="s">
        <v>121</v>
      </c>
      <c r="C21" s="52" t="s">
        <v>50</v>
      </c>
      <c r="D21" s="52" t="s">
        <v>137</v>
      </c>
      <c r="E21" s="50" t="s">
        <v>116</v>
      </c>
    </row>
    <row r="22" spans="1:6" ht="50.1" customHeight="1">
      <c r="A22" s="51" t="s">
        <v>138</v>
      </c>
      <c r="B22" s="52" t="s">
        <v>139</v>
      </c>
      <c r="C22" s="52"/>
      <c r="D22" s="52" t="s">
        <v>140</v>
      </c>
      <c r="E22" s="50" t="s">
        <v>116</v>
      </c>
      <c r="F22" s="50" t="s">
        <v>141</v>
      </c>
    </row>
    <row r="23" spans="1:6" s="56" customFormat="1" ht="50.1" customHeight="1">
      <c r="A23" s="51" t="s">
        <v>142</v>
      </c>
      <c r="B23" s="55" t="s">
        <v>52</v>
      </c>
      <c r="C23" s="55"/>
      <c r="D23" s="55" t="s">
        <v>143</v>
      </c>
      <c r="E23" s="56" t="s">
        <v>116</v>
      </c>
      <c r="F23" s="56" t="s">
        <v>141</v>
      </c>
    </row>
    <row r="24" spans="1:6" ht="30" customHeight="1">
      <c r="D24" s="54" t="s">
        <v>144</v>
      </c>
    </row>
  </sheetData>
  <sheetProtection selectLockedCells="1"/>
  <phoneticPr fontId="1"/>
  <pageMargins left="0.51181102362204722" right="0.51181102362204722" top="0.55118110236220474" bottom="0.55118110236220474" header="0.31496062992125984" footer="0.31496062992125984"/>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7a06b8d-5058-479b-8fbe-8fade9a9fda4">
      <Terms xmlns="http://schemas.microsoft.com/office/infopath/2007/PartnerControls"/>
    </lcf76f155ced4ddcb4097134ff3c332f>
    <TaxCatchAll xmlns="964a0b93-d83d-4012-954a-ccb19d580ae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38B7581F37A4419F28D5C9B104BFC2" ma:contentTypeVersion="15" ma:contentTypeDescription="新しいドキュメントを作成します。" ma:contentTypeScope="" ma:versionID="2bfa6f6464e70636259674b9065658ef">
  <xsd:schema xmlns:xsd="http://www.w3.org/2001/XMLSchema" xmlns:xs="http://www.w3.org/2001/XMLSchema" xmlns:p="http://schemas.microsoft.com/office/2006/metadata/properties" xmlns:ns2="17a06b8d-5058-479b-8fbe-8fade9a9fda4" xmlns:ns3="964a0b93-d83d-4012-954a-ccb19d580ae0" targetNamespace="http://schemas.microsoft.com/office/2006/metadata/properties" ma:root="true" ma:fieldsID="55477492e1b42d99aebcd2fd11c8ed55" ns2:_="" ns3:_="">
    <xsd:import namespace="17a06b8d-5058-479b-8fbe-8fade9a9fda4"/>
    <xsd:import namespace="964a0b93-d83d-4012-954a-ccb19d580a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06b8d-5058-479b-8fbe-8fade9a9f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4a0b93-d83d-4012-954a-ccb19d580ae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52dc94-4212-49b6-a073-a7f6fb18c20f}" ma:internalName="TaxCatchAll" ma:showField="CatchAllData" ma:web="964a0b93-d83d-4012-954a-ccb19d580ae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7A4E96-7221-463F-BC51-9531A7997C77}"/>
</file>

<file path=customXml/itemProps2.xml><?xml version="1.0" encoding="utf-8"?>
<ds:datastoreItem xmlns:ds="http://schemas.openxmlformats.org/officeDocument/2006/customXml" ds:itemID="{56746A5A-4035-47E6-951B-EA82E433F9D9}"/>
</file>

<file path=customXml/itemProps3.xml><?xml version="1.0" encoding="utf-8"?>
<ds:datastoreItem xmlns:ds="http://schemas.openxmlformats.org/officeDocument/2006/customXml" ds:itemID="{A8A1BB0C-4080-4F6B-95E8-005496ED22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Yasuda Ryo</cp:lastModifiedBy>
  <cp:revision>1</cp:revision>
  <dcterms:created xsi:type="dcterms:W3CDTF">2023-05-16T01:39:06Z</dcterms:created>
  <dcterms:modified xsi:type="dcterms:W3CDTF">2024-02-12T06:29:36Z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0x010100D438B7581F37A4419F28D5C9B104BFC2</vt:lpwstr>
  </property>
</Properties>
</file>