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filterPrivacy="1" defaultThemeVersion="124226"/>
  <xr:revisionPtr revIDLastSave="17" documentId="13_ncr:1_{E28FBE90-B37B-4234-87D8-AF9125488643}" xr6:coauthVersionLast="47" xr6:coauthVersionMax="47" xr10:uidLastSave="{E0281568-1B71-4E15-AA79-71D799C9A94C}"/>
  <bookViews>
    <workbookView xWindow="-120" yWindow="-120" windowWidth="29040" windowHeight="15840" xr2:uid="{00000000-000D-0000-FFFF-FFFF00000000}"/>
  </bookViews>
  <sheets>
    <sheet name="人件費精算書" sheetId="1" r:id="rId1"/>
  </sheets>
  <definedNames>
    <definedName name="_xlnm.Print_Area" localSheetId="0">人件費精算書!$A$1:$N$32</definedName>
  </definedNames>
  <calcPr calcId="191028" iterate="1" iterateDelta="1.0000000000000001E-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J25" i="1" l="1"/>
  <c r="J24" i="1"/>
  <c r="J23" i="1"/>
  <c r="J22" i="1"/>
  <c r="J21" i="1"/>
  <c r="J20" i="1"/>
  <c r="J19" i="1"/>
  <c r="J18" i="1"/>
  <c r="J17" i="1"/>
  <c r="J16" i="1"/>
  <c r="J15" i="1"/>
  <c r="J14" i="1"/>
  <c r="J12" i="1"/>
  <c r="J13" i="1"/>
  <c r="D25" i="1"/>
  <c r="D24" i="1"/>
  <c r="D23" i="1"/>
  <c r="D22" i="1"/>
  <c r="D21" i="1"/>
  <c r="D20" i="1"/>
  <c r="D19" i="1"/>
  <c r="D18" i="1"/>
  <c r="D17" i="1"/>
  <c r="D16" i="1"/>
  <c r="D14" i="1"/>
  <c r="D13" i="1"/>
  <c r="D15" i="1"/>
  <c r="M14" i="1" l="1"/>
  <c r="K18" i="1"/>
  <c r="M18" i="1"/>
  <c r="K15" i="1"/>
  <c r="M15" i="1"/>
  <c r="K19" i="1"/>
  <c r="M19" i="1"/>
  <c r="K23" i="1"/>
  <c r="M23" i="1"/>
  <c r="M13" i="1"/>
  <c r="K16" i="1"/>
  <c r="M16" i="1"/>
  <c r="K20" i="1"/>
  <c r="M20" i="1"/>
  <c r="K24" i="1"/>
  <c r="M24" i="1"/>
  <c r="K22" i="1"/>
  <c r="M22" i="1"/>
  <c r="K17" i="1"/>
  <c r="M17" i="1"/>
  <c r="K21" i="1"/>
  <c r="M21" i="1"/>
  <c r="K25" i="1"/>
  <c r="M25" i="1"/>
  <c r="M12" i="1"/>
  <c r="M26" i="1" s="1"/>
  <c r="K14" i="1"/>
  <c r="K12" i="1"/>
  <c r="K13" i="1"/>
  <c r="F26" i="1" l="1"/>
  <c r="G26" i="1"/>
  <c r="H26" i="1"/>
  <c r="I26" i="1"/>
  <c r="E26" i="1"/>
  <c r="J26" i="1" l="1"/>
  <c r="K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5" authorId="0" shapeId="0" xr:uid="{00000000-0006-0000-0000-000001000000}">
      <text>
        <r>
          <rPr>
            <sz val="9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G11" authorId="0" shapeId="0" xr:uid="{00000000-0006-0000-0000-000002000000}">
      <text>
        <r>
          <rPr>
            <sz val="10"/>
            <color indexed="81"/>
            <rFont val="ＭＳ Ｐゴシック"/>
            <family val="3"/>
            <charset val="128"/>
          </rPr>
          <t xml:space="preserve">複数月分の定期を一括して購入した場合であっても、各月に計上されるべき金額を按分の上、各当該月に計上してください。
</t>
        </r>
      </text>
    </comment>
    <comment ref="B12" authorId="0" shapeId="0" xr:uid="{00000000-0006-0000-0000-000003000000}">
      <text>
        <r>
          <rPr>
            <sz val="10"/>
            <color indexed="81"/>
            <rFont val="ＭＳ Ｐゴシック"/>
            <family val="3"/>
            <charset val="128"/>
          </rPr>
          <t>作業日誌（経理様式15）の合計欄の数値をそのままの形式で入力ください。
例：143時間30分は143.50時間で入力</t>
        </r>
      </text>
    </comment>
    <comment ref="M12" authorId="0" shapeId="0" xr:uid="{CDBB9C50-1A24-40BA-8A35-DB48B5FC3B66}">
      <text>
        <r>
          <rPr>
            <sz val="9"/>
            <color indexed="81"/>
            <rFont val="MS P ゴシック"/>
            <family val="3"/>
            <charset val="128"/>
          </rPr>
          <t>不課税取引等における消費税相当額
＝（人件費合計-通勤手当）×従事率×消費税率</t>
        </r>
      </text>
    </comment>
  </commentList>
</comments>
</file>

<file path=xl/sharedStrings.xml><?xml version="1.0" encoding="utf-8"?>
<sst xmlns="http://schemas.openxmlformats.org/spreadsheetml/2006/main" count="32" uniqueCount="32">
  <si>
    <t>経理様式１6</t>
    <rPh sb="0" eb="2">
      <t>ケイリ</t>
    </rPh>
    <rPh sb="2" eb="4">
      <t>ヨウシキ</t>
    </rPh>
    <phoneticPr fontId="2"/>
  </si>
  <si>
    <t>令和　　年度　　</t>
    <rPh sb="0" eb="2">
      <t>レイワ</t>
    </rPh>
    <phoneticPr fontId="2"/>
  </si>
  <si>
    <t>人 件 費 精 算 書</t>
    <phoneticPr fontId="2"/>
  </si>
  <si>
    <t>研究機関名</t>
    <rPh sb="0" eb="2">
      <t>ケンキュウ</t>
    </rPh>
    <rPh sb="2" eb="4">
      <t>キカン</t>
    </rPh>
    <rPh sb="4" eb="5">
      <t>メイ</t>
    </rPh>
    <phoneticPr fontId="4"/>
  </si>
  <si>
    <t>契約番号</t>
    <rPh sb="0" eb="2">
      <t>ケイヤク</t>
    </rPh>
    <rPh sb="2" eb="4">
      <t>バンゴウ</t>
    </rPh>
    <phoneticPr fontId="2"/>
  </si>
  <si>
    <t>事業名</t>
    <rPh sb="0" eb="3">
      <t>ジギョウメイ</t>
    </rPh>
    <phoneticPr fontId="4"/>
  </si>
  <si>
    <t>研究題目名</t>
    <rPh sb="0" eb="2">
      <t>ケンキュウ</t>
    </rPh>
    <rPh sb="2" eb="4">
      <t>ダイモク</t>
    </rPh>
    <rPh sb="4" eb="5">
      <t>メイ</t>
    </rPh>
    <phoneticPr fontId="2"/>
  </si>
  <si>
    <t>作業者名</t>
    <rPh sb="0" eb="2">
      <t>サギョウ</t>
    </rPh>
    <rPh sb="2" eb="3">
      <t>シャ</t>
    </rPh>
    <rPh sb="3" eb="4">
      <t>メイ</t>
    </rPh>
    <phoneticPr fontId="2"/>
  </si>
  <si>
    <t>(参考欄）</t>
    <rPh sb="1" eb="4">
      <t>サンコウラン</t>
    </rPh>
    <phoneticPr fontId="2"/>
  </si>
  <si>
    <t>給与支給
対象期間</t>
    <rPh sb="0" eb="2">
      <t>キュウヨ</t>
    </rPh>
    <rPh sb="2" eb="4">
      <t>シキュウ</t>
    </rPh>
    <rPh sb="5" eb="7">
      <t>タイショウ</t>
    </rPh>
    <rPh sb="7" eb="9">
      <t>キカン</t>
    </rPh>
    <phoneticPr fontId="2"/>
  </si>
  <si>
    <t>全従事時間</t>
    <rPh sb="0" eb="1">
      <t>ゼン</t>
    </rPh>
    <rPh sb="1" eb="3">
      <t>ジュウジ</t>
    </rPh>
    <rPh sb="3" eb="5">
      <t>ジカン</t>
    </rPh>
    <phoneticPr fontId="2"/>
  </si>
  <si>
    <t>うち委託研究
従事時間</t>
    <rPh sb="2" eb="4">
      <t>イタク</t>
    </rPh>
    <rPh sb="4" eb="6">
      <t>ケンキュウ</t>
    </rPh>
    <rPh sb="7" eb="9">
      <t>ジュウジ</t>
    </rPh>
    <rPh sb="9" eb="11">
      <t>ジカン</t>
    </rPh>
    <phoneticPr fontId="2"/>
  </si>
  <si>
    <t>従事率</t>
    <rPh sb="0" eb="2">
      <t>ジュウジ</t>
    </rPh>
    <rPh sb="2" eb="3">
      <t>リツ</t>
    </rPh>
    <phoneticPr fontId="2"/>
  </si>
  <si>
    <t>基本給（※2）</t>
    <rPh sb="0" eb="3">
      <t>キホンキュウ</t>
    </rPh>
    <phoneticPr fontId="2"/>
  </si>
  <si>
    <t>各種手当（※3）</t>
    <rPh sb="0" eb="2">
      <t>カクシュ</t>
    </rPh>
    <rPh sb="2" eb="4">
      <t>テア</t>
    </rPh>
    <phoneticPr fontId="2"/>
  </si>
  <si>
    <t>通勤手当</t>
    <rPh sb="0" eb="2">
      <t>ツウキン</t>
    </rPh>
    <rPh sb="2" eb="4">
      <t>テアテ</t>
    </rPh>
    <phoneticPr fontId="2"/>
  </si>
  <si>
    <t>時間外手当</t>
    <rPh sb="0" eb="3">
      <t>ジカンガイ</t>
    </rPh>
    <rPh sb="3" eb="5">
      <t>テアテ</t>
    </rPh>
    <phoneticPr fontId="2"/>
  </si>
  <si>
    <t>社会保険料等
事業主負担分</t>
    <rPh sb="0" eb="2">
      <t>シャカイ</t>
    </rPh>
    <rPh sb="2" eb="6">
      <t>ホケンリョウトウ</t>
    </rPh>
    <rPh sb="7" eb="10">
      <t>ジギョウヌシ</t>
    </rPh>
    <rPh sb="10" eb="13">
      <t>フタンブン</t>
    </rPh>
    <phoneticPr fontId="2"/>
  </si>
  <si>
    <t>人件費合計</t>
    <rPh sb="0" eb="3">
      <t>ジンケンヒ</t>
    </rPh>
    <rPh sb="3" eb="5">
      <t>ゴウケイ</t>
    </rPh>
    <phoneticPr fontId="2"/>
  </si>
  <si>
    <t>うち委託研究費
計上額</t>
    <rPh sb="2" eb="4">
      <t>イタク</t>
    </rPh>
    <rPh sb="4" eb="6">
      <t>ケンキュウ</t>
    </rPh>
    <rPh sb="6" eb="7">
      <t>ヒ</t>
    </rPh>
    <rPh sb="8" eb="10">
      <t>ケイジョウ</t>
    </rPh>
    <rPh sb="10" eb="11">
      <t>ガク</t>
    </rPh>
    <phoneticPr fontId="2"/>
  </si>
  <si>
    <t>不課税取引等における消費税相当額</t>
    <rPh sb="0" eb="3">
      <t>フカゼイ</t>
    </rPh>
    <rPh sb="3" eb="5">
      <t>トリヒキ</t>
    </rPh>
    <rPh sb="5" eb="6">
      <t>トウ</t>
    </rPh>
    <rPh sb="10" eb="13">
      <t>ショウヒゼイ</t>
    </rPh>
    <rPh sb="13" eb="16">
      <t>ソウトウガク</t>
    </rPh>
    <phoneticPr fontId="2"/>
  </si>
  <si>
    <t>消費税率</t>
    <rPh sb="0" eb="3">
      <t>ショウヒゼイ</t>
    </rPh>
    <rPh sb="3" eb="4">
      <t>リツ</t>
    </rPh>
    <phoneticPr fontId="2"/>
  </si>
  <si>
    <t>計</t>
    <rPh sb="0" eb="1">
      <t>ケイ</t>
    </rPh>
    <phoneticPr fontId="2"/>
  </si>
  <si>
    <t>※1：賞与については、賞与算定期間を明記し、賞与算定期間における全従事時間から従事率を算出してください。</t>
    <rPh sb="3" eb="5">
      <t>ショウヨ</t>
    </rPh>
    <rPh sb="11" eb="13">
      <t>ショウヨ</t>
    </rPh>
    <rPh sb="13" eb="15">
      <t>サンテイ</t>
    </rPh>
    <rPh sb="15" eb="17">
      <t>キカン</t>
    </rPh>
    <rPh sb="18" eb="20">
      <t>メイキ</t>
    </rPh>
    <rPh sb="22" eb="24">
      <t>ショウヨ</t>
    </rPh>
    <rPh sb="24" eb="26">
      <t>サンテイ</t>
    </rPh>
    <rPh sb="26" eb="28">
      <t>キカン</t>
    </rPh>
    <rPh sb="32" eb="33">
      <t>ゼン</t>
    </rPh>
    <rPh sb="33" eb="35">
      <t>ジュウジ</t>
    </rPh>
    <rPh sb="35" eb="37">
      <t>ジカン</t>
    </rPh>
    <rPh sb="39" eb="41">
      <t>ジュウジ</t>
    </rPh>
    <rPh sb="41" eb="42">
      <t>リツ</t>
    </rPh>
    <rPh sb="43" eb="45">
      <t>サンシュツ</t>
    </rPh>
    <phoneticPr fontId="2"/>
  </si>
  <si>
    <t>　　≪例≫ 賞与支給月［支給額］：7月［50万円］　　賞与算定期間［うち全従事時間］：1～6月［960時間］　　委託研究従事期間［うち委託研究従事時間］：4～6月［240時間］</t>
    <rPh sb="3" eb="4">
      <t>レイ</t>
    </rPh>
    <rPh sb="6" eb="8">
      <t>ショウヨ</t>
    </rPh>
    <rPh sb="8" eb="10">
      <t>シキュウ</t>
    </rPh>
    <rPh sb="10" eb="11">
      <t>ゲツ</t>
    </rPh>
    <rPh sb="12" eb="15">
      <t>シキュウガク</t>
    </rPh>
    <rPh sb="18" eb="19">
      <t>ガツ</t>
    </rPh>
    <rPh sb="22" eb="24">
      <t>マンエン</t>
    </rPh>
    <rPh sb="27" eb="29">
      <t>ショウヨ</t>
    </rPh>
    <rPh sb="29" eb="31">
      <t>サンテイ</t>
    </rPh>
    <rPh sb="31" eb="33">
      <t>キカン</t>
    </rPh>
    <rPh sb="36" eb="37">
      <t>ゼン</t>
    </rPh>
    <rPh sb="37" eb="39">
      <t>ジュウジ</t>
    </rPh>
    <rPh sb="39" eb="41">
      <t>ジカン</t>
    </rPh>
    <rPh sb="46" eb="47">
      <t>ガツ</t>
    </rPh>
    <rPh sb="51" eb="53">
      <t>ジカン</t>
    </rPh>
    <rPh sb="56" eb="58">
      <t>イタク</t>
    </rPh>
    <rPh sb="58" eb="60">
      <t>ケンキュウ</t>
    </rPh>
    <rPh sb="60" eb="62">
      <t>ジュウジ</t>
    </rPh>
    <rPh sb="62" eb="64">
      <t>キカン</t>
    </rPh>
    <rPh sb="67" eb="69">
      <t>イタク</t>
    </rPh>
    <rPh sb="69" eb="71">
      <t>ケンキュウ</t>
    </rPh>
    <rPh sb="80" eb="81">
      <t>ガツ</t>
    </rPh>
    <rPh sb="85" eb="87">
      <t>ジカン</t>
    </rPh>
    <phoneticPr fontId="2"/>
  </si>
  <si>
    <t>　　　　　     50万円 × 240/960時間 ＝ 12.5万円</t>
    <rPh sb="12" eb="14">
      <t>マンエン</t>
    </rPh>
    <rPh sb="24" eb="26">
      <t>ジカン</t>
    </rPh>
    <rPh sb="33" eb="35">
      <t>マンエン</t>
    </rPh>
    <phoneticPr fontId="2"/>
  </si>
  <si>
    <t>※2：日給制、時給制の基本給は、従事日数、所定内従事時間の月間合計に単価（日給、時給）を乗じた額を記入ください。</t>
    <rPh sb="3" eb="6">
      <t>ニッキュウセイ</t>
    </rPh>
    <rPh sb="7" eb="9">
      <t>ジキュウ</t>
    </rPh>
    <rPh sb="9" eb="10">
      <t>セイ</t>
    </rPh>
    <rPh sb="11" eb="14">
      <t>キホンキュウ</t>
    </rPh>
    <rPh sb="16" eb="18">
      <t>ジュウジ</t>
    </rPh>
    <rPh sb="18" eb="20">
      <t>ニッスウ</t>
    </rPh>
    <rPh sb="21" eb="24">
      <t>ショテイナイ</t>
    </rPh>
    <rPh sb="24" eb="26">
      <t>ジュウジ</t>
    </rPh>
    <rPh sb="26" eb="28">
      <t>ジカン</t>
    </rPh>
    <rPh sb="29" eb="31">
      <t>ゲッカン</t>
    </rPh>
    <rPh sb="31" eb="33">
      <t>ゴウケイ</t>
    </rPh>
    <rPh sb="34" eb="36">
      <t>タンカ</t>
    </rPh>
    <rPh sb="37" eb="39">
      <t>ニッキュウ</t>
    </rPh>
    <rPh sb="40" eb="42">
      <t>ジキュウ</t>
    </rPh>
    <rPh sb="44" eb="45">
      <t>ジョウ</t>
    </rPh>
    <rPh sb="47" eb="48">
      <t>ガク</t>
    </rPh>
    <rPh sb="49" eb="51">
      <t>キニュウ</t>
    </rPh>
    <phoneticPr fontId="2"/>
  </si>
  <si>
    <t>※3：各種手当は、原則として、扶養手当、住居手当等、健康保険の報酬月額算定に含まれるものを対象とします。祝金、見舞金、持ち株会奨励金等は認められません。</t>
    <rPh sb="3" eb="5">
      <t>カクシュ</t>
    </rPh>
    <rPh sb="5" eb="7">
      <t>テア</t>
    </rPh>
    <rPh sb="9" eb="11">
      <t>ゲンソク</t>
    </rPh>
    <rPh sb="15" eb="17">
      <t>フヨウ</t>
    </rPh>
    <rPh sb="17" eb="19">
      <t>テアテ</t>
    </rPh>
    <rPh sb="20" eb="22">
      <t>ジュウキョ</t>
    </rPh>
    <rPh sb="22" eb="24">
      <t>テアテ</t>
    </rPh>
    <rPh sb="24" eb="25">
      <t>トウ</t>
    </rPh>
    <rPh sb="26" eb="28">
      <t>ケンコウ</t>
    </rPh>
    <rPh sb="28" eb="30">
      <t>ホケン</t>
    </rPh>
    <rPh sb="31" eb="33">
      <t>ホウシュウ</t>
    </rPh>
    <rPh sb="33" eb="35">
      <t>ゲツガク</t>
    </rPh>
    <rPh sb="35" eb="37">
      <t>サンテイ</t>
    </rPh>
    <rPh sb="38" eb="39">
      <t>フク</t>
    </rPh>
    <rPh sb="45" eb="47">
      <t>タイショウ</t>
    </rPh>
    <phoneticPr fontId="2"/>
  </si>
  <si>
    <t>◎ 消費税相当額を別途算出の上、直接経費（予算費目：その他）として計上することが可能です。</t>
    <rPh sb="2" eb="5">
      <t>ショウヒゼイ</t>
    </rPh>
    <rPh sb="5" eb="7">
      <t>ソウトウ</t>
    </rPh>
    <rPh sb="7" eb="8">
      <t>ガク</t>
    </rPh>
    <rPh sb="9" eb="11">
      <t>ベット</t>
    </rPh>
    <rPh sb="11" eb="13">
      <t>サンシュツ</t>
    </rPh>
    <rPh sb="14" eb="15">
      <t>ウエ</t>
    </rPh>
    <rPh sb="16" eb="18">
      <t>チョクセツ</t>
    </rPh>
    <rPh sb="18" eb="20">
      <t>ケイヒ</t>
    </rPh>
    <rPh sb="21" eb="23">
      <t>ヨサン</t>
    </rPh>
    <rPh sb="23" eb="25">
      <t>ヒモク</t>
    </rPh>
    <rPh sb="28" eb="29">
      <t>タ</t>
    </rPh>
    <rPh sb="33" eb="35">
      <t>ケイジョウ</t>
    </rPh>
    <rPh sb="40" eb="42">
      <t>カノウ</t>
    </rPh>
    <phoneticPr fontId="2"/>
  </si>
  <si>
    <t>研究開発とＳｏｃｉｅｔｙ ５．０との橋渡しプログラム</t>
    <rPh sb="0" eb="2">
      <t>ケンキュウ</t>
    </rPh>
    <rPh sb="2" eb="4">
      <t>カイハツ</t>
    </rPh>
    <rPh sb="18" eb="20">
      <t>ハシワタ</t>
    </rPh>
    <phoneticPr fontId="2"/>
  </si>
  <si>
    <t>ＢＲＩＤＧＥ課題名</t>
    <phoneticPr fontId="4"/>
  </si>
  <si>
    <t>【240131】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</si>
</sst>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.000_);[Red]\(#,##0.000\)"/>
    <numFmt numFmtId="178" formatCode="#,##0&quot;円&quot;"/>
    <numFmt numFmtId="179" formatCode="0.00&quot; 時間&quot;"/>
  </numFmts>
  <fonts count="1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ck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double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/>
      <right style="dotted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ck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dotted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 diagonalUp="1">
      <left style="dotted">
        <color auto="1"/>
      </left>
      <right style="thick">
        <color auto="1"/>
      </right>
      <top style="double">
        <color auto="1"/>
      </top>
      <bottom style="thick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dotted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dotted">
        <color auto="1"/>
      </left>
      <right style="medium">
        <color indexed="64"/>
      </right>
      <top/>
      <bottom style="medium">
        <color indexed="64"/>
      </bottom>
      <diagonal style="thin">
        <color auto="1"/>
      </diagonal>
    </border>
    <border>
      <left style="medium">
        <color indexed="64"/>
      </left>
      <right/>
      <top style="thin">
        <color auto="1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38" fontId="0" fillId="0" borderId="0" xfId="1" applyFont="1" applyAlignment="1" applyProtection="1">
      <alignment horizontal="center" vertical="center" shrinkToFit="1"/>
    </xf>
    <xf numFmtId="176" fontId="0" fillId="0" borderId="0" xfId="1" applyNumberFormat="1" applyFont="1" applyAlignment="1" applyProtection="1">
      <alignment horizontal="center" vertical="center" shrinkToFit="1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0" fillId="4" borderId="10" xfId="0" applyFill="1" applyBorder="1" applyAlignment="1">
      <alignment horizontal="center" vertical="center" wrapText="1" shrinkToFit="1"/>
    </xf>
    <xf numFmtId="0" fontId="5" fillId="4" borderId="21" xfId="0" applyFont="1" applyFill="1" applyBorder="1" applyAlignment="1">
      <alignment horizontal="center" vertical="center" wrapText="1"/>
    </xf>
    <xf numFmtId="177" fontId="5" fillId="4" borderId="5" xfId="0" applyNumberFormat="1" applyFont="1" applyFill="1" applyBorder="1" applyAlignment="1">
      <alignment horizontal="center" vertical="center" wrapText="1"/>
    </xf>
    <xf numFmtId="38" fontId="5" fillId="4" borderId="7" xfId="1" applyFont="1" applyFill="1" applyBorder="1" applyAlignment="1" applyProtection="1">
      <alignment horizontal="center" vertical="center" shrinkToFit="1"/>
    </xf>
    <xf numFmtId="38" fontId="5" fillId="4" borderId="8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shrinkToFit="1"/>
    </xf>
    <xf numFmtId="38" fontId="5" fillId="4" borderId="9" xfId="1" applyFont="1" applyFill="1" applyBorder="1" applyAlignment="1" applyProtection="1">
      <alignment horizontal="center" vertical="center" wrapText="1"/>
    </xf>
    <xf numFmtId="38" fontId="5" fillId="4" borderId="13" xfId="1" applyFont="1" applyFill="1" applyBorder="1" applyAlignment="1" applyProtection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9" fontId="0" fillId="2" borderId="6" xfId="2" applyFont="1" applyFill="1" applyBorder="1" applyAlignment="1" applyProtection="1">
      <alignment horizontal="center" vertical="center" shrinkToFit="1"/>
    </xf>
    <xf numFmtId="178" fontId="0" fillId="2" borderId="14" xfId="1" applyNumberFormat="1" applyFont="1" applyFill="1" applyBorder="1" applyAlignment="1" applyProtection="1">
      <alignment horizontal="center" vertical="center" shrinkToFit="1"/>
    </xf>
    <xf numFmtId="178" fontId="0" fillId="2" borderId="6" xfId="1" applyNumberFormat="1" applyFont="1" applyFill="1" applyBorder="1" applyAlignment="1" applyProtection="1">
      <alignment horizontal="center" vertical="center" shrinkToFit="1"/>
    </xf>
    <xf numFmtId="178" fontId="0" fillId="2" borderId="30" xfId="1" applyNumberFormat="1" applyFont="1" applyFill="1" applyBorder="1" applyAlignment="1" applyProtection="1">
      <alignment horizontal="center" vertical="center" shrinkToFit="1"/>
    </xf>
    <xf numFmtId="178" fontId="0" fillId="2" borderId="19" xfId="1" applyNumberFormat="1" applyFont="1" applyFill="1" applyBorder="1" applyAlignment="1" applyProtection="1">
      <alignment horizontal="center" vertical="center" shrinkToFit="1"/>
    </xf>
    <xf numFmtId="178" fontId="0" fillId="2" borderId="28" xfId="1" applyNumberFormat="1" applyFont="1" applyFill="1" applyBorder="1" applyAlignment="1" applyProtection="1">
      <alignment horizontal="center" vertical="center" shrinkToFit="1"/>
    </xf>
    <xf numFmtId="178" fontId="0" fillId="2" borderId="20" xfId="1" applyNumberFormat="1" applyFont="1" applyFill="1" applyBorder="1" applyAlignment="1" applyProtection="1">
      <alignment horizontal="center" vertical="center" shrinkToFit="1"/>
    </xf>
    <xf numFmtId="178" fontId="0" fillId="2" borderId="29" xfId="1" applyNumberFormat="1" applyFont="1" applyFill="1" applyBorder="1" applyAlignment="1" applyProtection="1">
      <alignment horizontal="center" vertical="center" shrinkToFit="1"/>
    </xf>
    <xf numFmtId="38" fontId="0" fillId="0" borderId="0" xfId="1" applyFont="1" applyAlignment="1" applyProtection="1">
      <alignment horizontal="center" vertical="center"/>
    </xf>
    <xf numFmtId="176" fontId="0" fillId="0" borderId="0" xfId="1" applyNumberFormat="1" applyFont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 vertical="center"/>
      <protection locked="0"/>
    </xf>
    <xf numFmtId="178" fontId="0" fillId="3" borderId="11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2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4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7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6" xfId="1" applyNumberFormat="1" applyFont="1" applyFill="1" applyBorder="1" applyAlignment="1" applyProtection="1">
      <alignment horizontal="center" vertical="center" shrinkToFit="1"/>
      <protection locked="0"/>
    </xf>
    <xf numFmtId="178" fontId="0" fillId="3" borderId="18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177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7" fontId="0" fillId="0" borderId="0" xfId="0" applyNumberForma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indent="1"/>
    </xf>
    <xf numFmtId="176" fontId="7" fillId="0" borderId="0" xfId="0" applyNumberFormat="1" applyFont="1" applyAlignment="1">
      <alignment horizontal="left" indent="1"/>
    </xf>
    <xf numFmtId="0" fontId="8" fillId="0" borderId="0" xfId="0" applyFont="1"/>
    <xf numFmtId="0" fontId="7" fillId="0" borderId="0" xfId="0" applyFont="1" applyAlignment="1">
      <alignment horizontal="left" vertical="center" indent="1"/>
    </xf>
    <xf numFmtId="0" fontId="7" fillId="0" borderId="1" xfId="0" applyFont="1" applyBorder="1" applyAlignment="1">
      <alignment horizontal="center" vertical="center" shrinkToFit="1"/>
    </xf>
    <xf numFmtId="176" fontId="7" fillId="0" borderId="0" xfId="0" applyNumberFormat="1" applyFont="1" applyAlignment="1">
      <alignment vertical="center"/>
    </xf>
    <xf numFmtId="0" fontId="0" fillId="0" borderId="24" xfId="0" applyBorder="1" applyAlignment="1">
      <alignment horizontal="center" vertical="center" shrinkToFit="1"/>
    </xf>
    <xf numFmtId="0" fontId="5" fillId="4" borderId="8" xfId="0" applyFont="1" applyFill="1" applyBorder="1" applyAlignment="1">
      <alignment horizontal="center" vertical="center" wrapText="1"/>
    </xf>
    <xf numFmtId="176" fontId="5" fillId="4" borderId="5" xfId="1" applyNumberFormat="1" applyFont="1" applyFill="1" applyBorder="1" applyAlignment="1" applyProtection="1">
      <alignment horizontal="center" vertical="center" wrapText="1" shrinkToFit="1"/>
    </xf>
    <xf numFmtId="179" fontId="0" fillId="3" borderId="3" xfId="0" applyNumberFormat="1" applyFill="1" applyBorder="1" applyAlignment="1" applyProtection="1">
      <alignment horizontal="center" vertical="center" shrinkToFit="1"/>
      <protection locked="0"/>
    </xf>
    <xf numFmtId="179" fontId="0" fillId="3" borderId="2" xfId="0" applyNumberFormat="1" applyFill="1" applyBorder="1" applyAlignment="1" applyProtection="1">
      <alignment horizontal="center" vertical="center" shrinkToFit="1"/>
      <protection locked="0"/>
    </xf>
    <xf numFmtId="0" fontId="0" fillId="0" borderId="15" xfId="0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5" fillId="0" borderId="0" xfId="0" applyNumberFormat="1" applyFont="1" applyAlignment="1">
      <alignment horizontal="left" vertical="center"/>
    </xf>
    <xf numFmtId="38" fontId="5" fillId="0" borderId="0" xfId="1" applyFont="1" applyAlignment="1" applyProtection="1">
      <alignment horizontal="left" vertical="center"/>
    </xf>
    <xf numFmtId="176" fontId="5" fillId="0" borderId="0" xfId="1" applyNumberFormat="1" applyFont="1" applyAlignment="1" applyProtection="1">
      <alignment horizontal="left" vertical="center"/>
    </xf>
    <xf numFmtId="177" fontId="5" fillId="0" borderId="0" xfId="0" applyNumberFormat="1" applyFont="1" applyAlignment="1">
      <alignment horizontal="center" vertical="center"/>
    </xf>
    <xf numFmtId="38" fontId="5" fillId="0" borderId="0" xfId="1" applyFont="1" applyAlignment="1" applyProtection="1">
      <alignment horizontal="center" vertical="center"/>
    </xf>
    <xf numFmtId="176" fontId="5" fillId="0" borderId="0" xfId="1" applyNumberFormat="1" applyFont="1" applyAlignment="1" applyProtection="1">
      <alignment horizontal="center" vertical="center"/>
    </xf>
    <xf numFmtId="0" fontId="5" fillId="0" borderId="0" xfId="0" applyFont="1" applyAlignment="1">
      <alignment horizontal="center" vertical="center" shrinkToFit="1"/>
    </xf>
    <xf numFmtId="177" fontId="5" fillId="0" borderId="0" xfId="0" applyNumberFormat="1" applyFont="1" applyAlignment="1">
      <alignment horizontal="center" vertical="center" shrinkToFit="1"/>
    </xf>
    <xf numFmtId="38" fontId="5" fillId="0" borderId="0" xfId="1" applyFont="1" applyAlignment="1" applyProtection="1">
      <alignment horizontal="center" vertical="center" shrinkToFit="1"/>
    </xf>
    <xf numFmtId="176" fontId="5" fillId="0" borderId="0" xfId="1" applyNumberFormat="1" applyFont="1" applyAlignment="1" applyProtection="1">
      <alignment horizontal="center" vertical="center" shrinkToFit="1"/>
    </xf>
    <xf numFmtId="177" fontId="0" fillId="0" borderId="0" xfId="0" applyNumberFormat="1" applyAlignment="1">
      <alignment horizontal="center" vertical="center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176" fontId="0" fillId="0" borderId="0" xfId="1" applyNumberFormat="1" applyFont="1" applyAlignment="1" applyProtection="1">
      <alignment horizontal="right" vertical="center"/>
    </xf>
    <xf numFmtId="38" fontId="5" fillId="0" borderId="38" xfId="1" applyFont="1" applyFill="1" applyBorder="1" applyAlignment="1" applyProtection="1">
      <alignment horizontal="center" vertical="center" wrapText="1" shrinkToFit="1"/>
    </xf>
    <xf numFmtId="0" fontId="5" fillId="0" borderId="39" xfId="0" applyFont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179" fontId="0" fillId="0" borderId="35" xfId="0" applyNumberFormat="1" applyBorder="1" applyAlignment="1">
      <alignment horizontal="center" vertical="center" shrinkToFit="1"/>
    </xf>
    <xf numFmtId="179" fontId="0" fillId="0" borderId="36" xfId="0" applyNumberFormat="1" applyBorder="1" applyAlignment="1">
      <alignment horizontal="center" vertical="center" shrinkToFit="1"/>
    </xf>
    <xf numFmtId="9" fontId="0" fillId="0" borderId="37" xfId="2" applyFont="1" applyFill="1" applyBorder="1" applyAlignment="1" applyProtection="1">
      <alignment horizontal="center" vertical="center" shrinkToFit="1"/>
    </xf>
    <xf numFmtId="9" fontId="0" fillId="3" borderId="41" xfId="0" applyNumberFormat="1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9" fontId="0" fillId="3" borderId="45" xfId="0" applyNumberForma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left" vertical="center"/>
      <protection locked="0"/>
    </xf>
    <xf numFmtId="0" fontId="0" fillId="3" borderId="26" xfId="0" applyFill="1" applyBorder="1" applyAlignment="1" applyProtection="1">
      <alignment horizontal="left" vertical="center"/>
      <protection locked="0"/>
    </xf>
    <xf numFmtId="0" fontId="0" fillId="3" borderId="27" xfId="0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34" xfId="0" applyFont="1" applyFill="1" applyBorder="1" applyAlignment="1" applyProtection="1">
      <alignment horizontal="left" vertical="center"/>
      <protection locked="0"/>
    </xf>
    <xf numFmtId="0" fontId="7" fillId="3" borderId="31" xfId="0" applyFont="1" applyFill="1" applyBorder="1" applyAlignment="1" applyProtection="1">
      <alignment horizontal="left" vertical="center"/>
      <protection locked="0"/>
    </xf>
    <xf numFmtId="0" fontId="7" fillId="3" borderId="32" xfId="0" applyFont="1" applyFill="1" applyBorder="1" applyAlignment="1" applyProtection="1">
      <alignment horizontal="left" vertical="center"/>
      <protection locked="0"/>
    </xf>
    <xf numFmtId="0" fontId="7" fillId="3" borderId="33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abSelected="1" zoomScale="75" zoomScaleNormal="75" zoomScaleSheetLayoutView="75" workbookViewId="0">
      <selection activeCell="I31" sqref="I31"/>
    </sheetView>
  </sheetViews>
  <sheetFormatPr defaultColWidth="9" defaultRowHeight="13.5"/>
  <cols>
    <col min="1" max="3" width="20.625" style="33" customWidth="1"/>
    <col min="4" max="4" width="20.625" style="34" customWidth="1"/>
    <col min="5" max="10" width="20.625" style="1" customWidth="1"/>
    <col min="11" max="11" width="20.625" style="2" customWidth="1"/>
    <col min="12" max="12" width="2.75" style="35" customWidth="1"/>
    <col min="13" max="13" width="18.375" style="35" customWidth="1"/>
    <col min="14" max="15" width="9" style="35" customWidth="1"/>
    <col min="16" max="16384" width="9" style="35"/>
  </cols>
  <sheetData>
    <row r="1" spans="1:14" ht="30" customHeight="1">
      <c r="A1" s="32" t="s">
        <v>0</v>
      </c>
    </row>
    <row r="2" spans="1:14" ht="30" customHeight="1">
      <c r="A2" s="3"/>
      <c r="B2" s="3"/>
      <c r="C2" s="3"/>
      <c r="D2" s="4"/>
      <c r="E2" s="25" t="s">
        <v>1</v>
      </c>
      <c r="F2" s="89" t="s">
        <v>2</v>
      </c>
      <c r="G2" s="89"/>
      <c r="H2" s="3"/>
      <c r="I2" s="3"/>
      <c r="J2" s="3"/>
      <c r="K2" s="5"/>
    </row>
    <row r="3" spans="1:14" ht="30" customHeight="1">
      <c r="A3" s="36"/>
      <c r="B3" s="36"/>
      <c r="C3" s="36"/>
      <c r="D3" s="37"/>
    </row>
    <row r="4" spans="1:14" s="43" customFormat="1" ht="30" customHeight="1">
      <c r="A4" s="38" t="s">
        <v>3</v>
      </c>
      <c r="B4" s="83"/>
      <c r="C4" s="84"/>
      <c r="D4" s="85"/>
      <c r="E4" s="39"/>
      <c r="F4" s="40"/>
      <c r="G4" s="40"/>
      <c r="H4" s="40"/>
      <c r="I4" s="40"/>
      <c r="J4" s="41"/>
      <c r="K4" s="42"/>
    </row>
    <row r="5" spans="1:14" s="43" customFormat="1" ht="30" customHeight="1">
      <c r="A5" s="38" t="s">
        <v>4</v>
      </c>
      <c r="B5" s="83"/>
      <c r="C5" s="84"/>
      <c r="D5" s="85"/>
      <c r="E5" s="40"/>
      <c r="F5" s="40"/>
      <c r="G5" s="40"/>
      <c r="H5" s="40"/>
      <c r="I5" s="40"/>
      <c r="J5" s="41"/>
      <c r="K5" s="42"/>
    </row>
    <row r="6" spans="1:14" s="43" customFormat="1" ht="30" customHeight="1">
      <c r="A6" s="38" t="s">
        <v>5</v>
      </c>
      <c r="B6" s="90" t="s">
        <v>29</v>
      </c>
      <c r="C6" s="91"/>
      <c r="D6" s="92"/>
      <c r="E6" s="44"/>
      <c r="F6" s="44"/>
      <c r="G6" s="44"/>
      <c r="H6" s="44"/>
      <c r="I6" s="41"/>
      <c r="J6" s="41"/>
      <c r="K6" s="42"/>
    </row>
    <row r="7" spans="1:14" s="43" customFormat="1" ht="30" customHeight="1">
      <c r="A7" s="38" t="s">
        <v>30</v>
      </c>
      <c r="B7" s="83"/>
      <c r="C7" s="84"/>
      <c r="D7" s="85"/>
      <c r="E7" s="44"/>
      <c r="F7" s="44"/>
      <c r="G7" s="44"/>
      <c r="H7" s="44"/>
      <c r="I7" s="41"/>
      <c r="J7" s="41"/>
      <c r="K7" s="42"/>
    </row>
    <row r="8" spans="1:14" s="43" customFormat="1" ht="30" customHeight="1" thickBot="1">
      <c r="A8" s="45" t="s">
        <v>6</v>
      </c>
      <c r="B8" s="86"/>
      <c r="C8" s="87"/>
      <c r="D8" s="88"/>
      <c r="E8" s="40"/>
      <c r="F8" s="40"/>
      <c r="G8" s="40"/>
      <c r="H8" s="40"/>
      <c r="I8" s="40"/>
      <c r="J8" s="40"/>
      <c r="K8" s="46"/>
    </row>
    <row r="9" spans="1:14" ht="30" customHeight="1" thickTop="1" thickBot="1">
      <c r="A9" s="47" t="s">
        <v>7</v>
      </c>
      <c r="B9" s="80"/>
      <c r="C9" s="81"/>
      <c r="D9" s="82"/>
      <c r="E9" s="36"/>
    </row>
    <row r="10" spans="1:14" ht="30" customHeight="1" thickTop="1" thickBot="1">
      <c r="A10" s="32"/>
      <c r="M10" s="35" t="s">
        <v>8</v>
      </c>
    </row>
    <row r="11" spans="1:14" s="14" customFormat="1" ht="30" customHeight="1" thickTop="1">
      <c r="A11" s="6" t="s">
        <v>9</v>
      </c>
      <c r="B11" s="7" t="s">
        <v>10</v>
      </c>
      <c r="C11" s="48" t="s">
        <v>11</v>
      </c>
      <c r="D11" s="8" t="s">
        <v>12</v>
      </c>
      <c r="E11" s="9" t="s">
        <v>13</v>
      </c>
      <c r="F11" s="10" t="s">
        <v>14</v>
      </c>
      <c r="G11" s="10" t="s">
        <v>15</v>
      </c>
      <c r="H11" s="11" t="s">
        <v>16</v>
      </c>
      <c r="I11" s="12" t="s">
        <v>17</v>
      </c>
      <c r="J11" s="13" t="s">
        <v>18</v>
      </c>
      <c r="K11" s="49" t="s">
        <v>19</v>
      </c>
      <c r="M11" s="69" t="s">
        <v>20</v>
      </c>
      <c r="N11" s="70" t="s">
        <v>21</v>
      </c>
    </row>
    <row r="12" spans="1:14" ht="30" customHeight="1">
      <c r="A12" s="66"/>
      <c r="B12" s="50"/>
      <c r="C12" s="51"/>
      <c r="D12" s="15" t="str">
        <f t="shared" ref="D12:D14" si="0">IF(AND(B12="",C12=""),"",ROUND(C12/B12,2))</f>
        <v/>
      </c>
      <c r="E12" s="26"/>
      <c r="F12" s="27"/>
      <c r="G12" s="27"/>
      <c r="H12" s="28"/>
      <c r="I12" s="28"/>
      <c r="J12" s="16" t="str">
        <f>IF(E12="","",SUM(E12:I12))</f>
        <v/>
      </c>
      <c r="K12" s="17" t="str">
        <f>IF(J12="","",ROUNDUP(J12*D12,0))</f>
        <v/>
      </c>
      <c r="M12" s="71" t="e">
        <f>ROUNDDOWN((J12-G12)*D12*N12,0)</f>
        <v>#VALUE!</v>
      </c>
      <c r="N12" s="75">
        <v>0.1</v>
      </c>
    </row>
    <row r="13" spans="1:14" ht="30" customHeight="1">
      <c r="A13" s="66"/>
      <c r="B13" s="50"/>
      <c r="C13" s="51"/>
      <c r="D13" s="15" t="str">
        <f t="shared" si="0"/>
        <v/>
      </c>
      <c r="E13" s="26"/>
      <c r="F13" s="27"/>
      <c r="G13" s="27"/>
      <c r="H13" s="28"/>
      <c r="I13" s="28"/>
      <c r="J13" s="16" t="str">
        <f>IF(E13="","",SUM(E13:I13))</f>
        <v/>
      </c>
      <c r="K13" s="17" t="str">
        <f>IF(J13="","",ROUNDUP(J13*D13,0))</f>
        <v/>
      </c>
      <c r="M13" s="71" t="e">
        <f t="shared" ref="M13:M25" si="1">ROUNDDOWN((J13-G13)*D13*N13,0)</f>
        <v>#VALUE!</v>
      </c>
      <c r="N13" s="75">
        <v>0.1</v>
      </c>
    </row>
    <row r="14" spans="1:14" ht="30" customHeight="1">
      <c r="A14" s="66"/>
      <c r="B14" s="50"/>
      <c r="C14" s="51"/>
      <c r="D14" s="15" t="str">
        <f t="shared" si="0"/>
        <v/>
      </c>
      <c r="E14" s="26"/>
      <c r="F14" s="27"/>
      <c r="G14" s="27"/>
      <c r="H14" s="28"/>
      <c r="I14" s="28"/>
      <c r="J14" s="16" t="str">
        <f t="shared" ref="J14:J25" si="2">IF(E14="","",SUM(E14:I14))</f>
        <v/>
      </c>
      <c r="K14" s="17" t="str">
        <f t="shared" ref="K14:K25" si="3">IF(J14="","",ROUNDUP(J14*D14,0))</f>
        <v/>
      </c>
      <c r="M14" s="71" t="e">
        <f t="shared" si="1"/>
        <v>#VALUE!</v>
      </c>
      <c r="N14" s="75">
        <v>0.1</v>
      </c>
    </row>
    <row r="15" spans="1:14" ht="30" customHeight="1">
      <c r="A15" s="66"/>
      <c r="B15" s="50"/>
      <c r="C15" s="51"/>
      <c r="D15" s="15" t="str">
        <f>IF(AND(B15="",C15=""),"",ROUND(C15/B15,2))</f>
        <v/>
      </c>
      <c r="E15" s="26"/>
      <c r="F15" s="27"/>
      <c r="G15" s="27"/>
      <c r="H15" s="28"/>
      <c r="I15" s="28"/>
      <c r="J15" s="16" t="str">
        <f t="shared" si="2"/>
        <v/>
      </c>
      <c r="K15" s="17" t="str">
        <f t="shared" si="3"/>
        <v/>
      </c>
      <c r="M15" s="71" t="e">
        <f t="shared" si="1"/>
        <v>#VALUE!</v>
      </c>
      <c r="N15" s="75">
        <v>0.1</v>
      </c>
    </row>
    <row r="16" spans="1:14" ht="30" customHeight="1">
      <c r="A16" s="66"/>
      <c r="B16" s="50"/>
      <c r="C16" s="51"/>
      <c r="D16" s="15" t="str">
        <f t="shared" ref="D16:D25" si="4">IF(AND(B16="",C16=""),"",ROUND(C16/B16,2))</f>
        <v/>
      </c>
      <c r="E16" s="26"/>
      <c r="F16" s="27"/>
      <c r="G16" s="27"/>
      <c r="H16" s="28"/>
      <c r="I16" s="28"/>
      <c r="J16" s="16" t="str">
        <f t="shared" si="2"/>
        <v/>
      </c>
      <c r="K16" s="17" t="str">
        <f t="shared" si="3"/>
        <v/>
      </c>
      <c r="M16" s="71" t="e">
        <f t="shared" si="1"/>
        <v>#VALUE!</v>
      </c>
      <c r="N16" s="75">
        <v>0.1</v>
      </c>
    </row>
    <row r="17" spans="1:14" ht="30" customHeight="1">
      <c r="A17" s="66"/>
      <c r="B17" s="50"/>
      <c r="C17" s="51"/>
      <c r="D17" s="15" t="str">
        <f t="shared" si="4"/>
        <v/>
      </c>
      <c r="E17" s="26"/>
      <c r="F17" s="27"/>
      <c r="G17" s="27"/>
      <c r="H17" s="28"/>
      <c r="I17" s="28"/>
      <c r="J17" s="16" t="str">
        <f t="shared" si="2"/>
        <v/>
      </c>
      <c r="K17" s="17" t="str">
        <f t="shared" si="3"/>
        <v/>
      </c>
      <c r="M17" s="71" t="e">
        <f t="shared" si="1"/>
        <v>#VALUE!</v>
      </c>
      <c r="N17" s="75">
        <v>0.1</v>
      </c>
    </row>
    <row r="18" spans="1:14" ht="30" customHeight="1">
      <c r="A18" s="66"/>
      <c r="B18" s="50"/>
      <c r="C18" s="51"/>
      <c r="D18" s="15" t="str">
        <f t="shared" si="4"/>
        <v/>
      </c>
      <c r="E18" s="26"/>
      <c r="F18" s="27"/>
      <c r="G18" s="27"/>
      <c r="H18" s="28"/>
      <c r="I18" s="28"/>
      <c r="J18" s="16" t="str">
        <f t="shared" si="2"/>
        <v/>
      </c>
      <c r="K18" s="17" t="str">
        <f t="shared" si="3"/>
        <v/>
      </c>
      <c r="M18" s="71" t="e">
        <f t="shared" si="1"/>
        <v>#VALUE!</v>
      </c>
      <c r="N18" s="75">
        <v>0.1</v>
      </c>
    </row>
    <row r="19" spans="1:14" ht="30" customHeight="1">
      <c r="A19" s="66"/>
      <c r="B19" s="50"/>
      <c r="C19" s="51"/>
      <c r="D19" s="15" t="str">
        <f t="shared" si="4"/>
        <v/>
      </c>
      <c r="E19" s="26"/>
      <c r="F19" s="27"/>
      <c r="G19" s="27"/>
      <c r="H19" s="28"/>
      <c r="I19" s="28"/>
      <c r="J19" s="16" t="str">
        <f t="shared" si="2"/>
        <v/>
      </c>
      <c r="K19" s="17" t="str">
        <f t="shared" si="3"/>
        <v/>
      </c>
      <c r="M19" s="71" t="e">
        <f t="shared" si="1"/>
        <v>#VALUE!</v>
      </c>
      <c r="N19" s="75">
        <v>0.1</v>
      </c>
    </row>
    <row r="20" spans="1:14" ht="30" customHeight="1">
      <c r="A20" s="66"/>
      <c r="B20" s="50"/>
      <c r="C20" s="51"/>
      <c r="D20" s="15" t="str">
        <f t="shared" si="4"/>
        <v/>
      </c>
      <c r="E20" s="26"/>
      <c r="F20" s="27"/>
      <c r="G20" s="27"/>
      <c r="H20" s="28"/>
      <c r="I20" s="28"/>
      <c r="J20" s="16" t="str">
        <f t="shared" si="2"/>
        <v/>
      </c>
      <c r="K20" s="17" t="str">
        <f t="shared" si="3"/>
        <v/>
      </c>
      <c r="M20" s="71" t="e">
        <f t="shared" si="1"/>
        <v>#VALUE!</v>
      </c>
      <c r="N20" s="75">
        <v>0.1</v>
      </c>
    </row>
    <row r="21" spans="1:14" ht="30" customHeight="1">
      <c r="A21" s="66"/>
      <c r="B21" s="50"/>
      <c r="C21" s="51"/>
      <c r="D21" s="15" t="str">
        <f t="shared" si="4"/>
        <v/>
      </c>
      <c r="E21" s="26"/>
      <c r="F21" s="27"/>
      <c r="G21" s="27"/>
      <c r="H21" s="28"/>
      <c r="I21" s="28"/>
      <c r="J21" s="16" t="str">
        <f t="shared" si="2"/>
        <v/>
      </c>
      <c r="K21" s="17" t="str">
        <f t="shared" si="3"/>
        <v/>
      </c>
      <c r="M21" s="71" t="e">
        <f t="shared" si="1"/>
        <v>#VALUE!</v>
      </c>
      <c r="N21" s="75">
        <v>0.1</v>
      </c>
    </row>
    <row r="22" spans="1:14" ht="30" customHeight="1">
      <c r="A22" s="66"/>
      <c r="B22" s="50"/>
      <c r="C22" s="51"/>
      <c r="D22" s="15" t="str">
        <f t="shared" si="4"/>
        <v/>
      </c>
      <c r="E22" s="26"/>
      <c r="F22" s="27"/>
      <c r="G22" s="27"/>
      <c r="H22" s="28"/>
      <c r="I22" s="28"/>
      <c r="J22" s="16" t="str">
        <f t="shared" si="2"/>
        <v/>
      </c>
      <c r="K22" s="17" t="str">
        <f t="shared" si="3"/>
        <v/>
      </c>
      <c r="M22" s="71" t="e">
        <f t="shared" si="1"/>
        <v>#VALUE!</v>
      </c>
      <c r="N22" s="75">
        <v>0.1</v>
      </c>
    </row>
    <row r="23" spans="1:14" ht="30" customHeight="1">
      <c r="A23" s="66"/>
      <c r="B23" s="50"/>
      <c r="C23" s="51"/>
      <c r="D23" s="15" t="str">
        <f t="shared" si="4"/>
        <v/>
      </c>
      <c r="E23" s="26"/>
      <c r="F23" s="27"/>
      <c r="G23" s="27"/>
      <c r="H23" s="28"/>
      <c r="I23" s="28"/>
      <c r="J23" s="16" t="str">
        <f t="shared" si="2"/>
        <v/>
      </c>
      <c r="K23" s="17" t="str">
        <f t="shared" si="3"/>
        <v/>
      </c>
      <c r="M23" s="71" t="e">
        <f t="shared" si="1"/>
        <v>#VALUE!</v>
      </c>
      <c r="N23" s="75">
        <v>0.1</v>
      </c>
    </row>
    <row r="24" spans="1:14" ht="30" customHeight="1">
      <c r="A24" s="66"/>
      <c r="B24" s="50"/>
      <c r="C24" s="51"/>
      <c r="D24" s="15" t="str">
        <f t="shared" si="4"/>
        <v/>
      </c>
      <c r="E24" s="26"/>
      <c r="F24" s="27"/>
      <c r="G24" s="27"/>
      <c r="H24" s="28"/>
      <c r="I24" s="28"/>
      <c r="J24" s="16" t="str">
        <f t="shared" si="2"/>
        <v/>
      </c>
      <c r="K24" s="17" t="str">
        <f t="shared" si="3"/>
        <v/>
      </c>
      <c r="M24" s="71" t="e">
        <f t="shared" si="1"/>
        <v>#VALUE!</v>
      </c>
      <c r="N24" s="75">
        <v>0.1</v>
      </c>
    </row>
    <row r="25" spans="1:14" ht="30" customHeight="1" thickBot="1">
      <c r="A25" s="67"/>
      <c r="B25" s="50"/>
      <c r="C25" s="51"/>
      <c r="D25" s="15" t="str">
        <f t="shared" si="4"/>
        <v/>
      </c>
      <c r="E25" s="29"/>
      <c r="F25" s="30"/>
      <c r="G25" s="30"/>
      <c r="H25" s="31"/>
      <c r="I25" s="31"/>
      <c r="J25" s="16" t="str">
        <f t="shared" si="2"/>
        <v/>
      </c>
      <c r="K25" s="17" t="str">
        <f t="shared" si="3"/>
        <v/>
      </c>
      <c r="M25" s="78" t="e">
        <f t="shared" si="1"/>
        <v>#VALUE!</v>
      </c>
      <c r="N25" s="79">
        <v>0.1</v>
      </c>
    </row>
    <row r="26" spans="1:14" ht="30" customHeight="1" thickTop="1" thickBot="1">
      <c r="A26" s="52" t="s">
        <v>22</v>
      </c>
      <c r="B26" s="72"/>
      <c r="C26" s="73"/>
      <c r="D26" s="74"/>
      <c r="E26" s="18">
        <f>SUM(E12:E25)</f>
        <v>0</v>
      </c>
      <c r="F26" s="19">
        <f t="shared" ref="F26:I26" si="5">SUM(F12:F25)</f>
        <v>0</v>
      </c>
      <c r="G26" s="19">
        <f t="shared" si="5"/>
        <v>0</v>
      </c>
      <c r="H26" s="19">
        <f t="shared" si="5"/>
        <v>0</v>
      </c>
      <c r="I26" s="20">
        <f t="shared" si="5"/>
        <v>0</v>
      </c>
      <c r="J26" s="21">
        <f>SUM(E26:I26)</f>
        <v>0</v>
      </c>
      <c r="K26" s="22">
        <f>SUM(K12:K25)</f>
        <v>0</v>
      </c>
      <c r="M26" s="76" t="e">
        <f>SUM(M12:M25)</f>
        <v>#VALUE!</v>
      </c>
      <c r="N26" s="77"/>
    </row>
    <row r="27" spans="1:14" s="54" customFormat="1" ht="30" customHeight="1" thickTop="1">
      <c r="A27" s="53" t="s">
        <v>23</v>
      </c>
      <c r="D27" s="55"/>
      <c r="E27" s="56"/>
      <c r="F27" s="56"/>
      <c r="G27" s="56"/>
      <c r="H27" s="56"/>
      <c r="I27" s="56"/>
      <c r="J27" s="56"/>
      <c r="K27" s="57"/>
    </row>
    <row r="28" spans="1:14" s="14" customFormat="1" ht="30" customHeight="1">
      <c r="A28" s="54" t="s">
        <v>24</v>
      </c>
      <c r="D28" s="58"/>
      <c r="E28" s="59"/>
      <c r="F28" s="59"/>
      <c r="G28" s="59"/>
      <c r="H28" s="59"/>
      <c r="I28" s="59"/>
      <c r="J28" s="59"/>
      <c r="K28" s="60"/>
    </row>
    <row r="29" spans="1:14" s="14" customFormat="1" ht="30" customHeight="1">
      <c r="A29" s="54" t="s">
        <v>25</v>
      </c>
      <c r="D29" s="58"/>
      <c r="E29" s="59"/>
      <c r="F29" s="59"/>
      <c r="G29" s="59"/>
      <c r="H29" s="59"/>
      <c r="I29" s="59"/>
      <c r="J29" s="59"/>
      <c r="K29" s="60"/>
    </row>
    <row r="30" spans="1:14" s="14" customFormat="1" ht="30" customHeight="1">
      <c r="A30" s="54" t="s">
        <v>26</v>
      </c>
      <c r="B30" s="61"/>
      <c r="C30" s="61"/>
      <c r="D30" s="62"/>
      <c r="E30" s="63"/>
      <c r="F30" s="63"/>
      <c r="G30" s="63"/>
      <c r="H30" s="63"/>
      <c r="I30" s="63"/>
      <c r="J30" s="63"/>
      <c r="K30" s="64"/>
    </row>
    <row r="31" spans="1:14" s="14" customFormat="1" ht="30" customHeight="1">
      <c r="A31" s="54" t="s">
        <v>27</v>
      </c>
      <c r="D31" s="58"/>
      <c r="E31" s="59"/>
      <c r="F31" s="59"/>
      <c r="G31" s="59"/>
      <c r="H31" s="59"/>
      <c r="I31" s="59"/>
      <c r="J31" s="59"/>
      <c r="K31" s="60"/>
    </row>
    <row r="32" spans="1:14" ht="30" customHeight="1">
      <c r="A32" s="54" t="s">
        <v>28</v>
      </c>
      <c r="B32" s="53"/>
      <c r="C32" s="35"/>
      <c r="D32" s="65"/>
      <c r="E32" s="23"/>
      <c r="F32" s="23"/>
      <c r="G32" s="23"/>
      <c r="H32" s="23"/>
      <c r="I32" s="23"/>
      <c r="J32" s="23"/>
      <c r="K32" s="68" t="s">
        <v>31</v>
      </c>
    </row>
    <row r="33" spans="1:11" ht="30" customHeight="1">
      <c r="A33" s="35"/>
      <c r="B33" s="35"/>
      <c r="C33" s="35"/>
      <c r="D33" s="65"/>
      <c r="E33" s="23"/>
      <c r="F33" s="23"/>
      <c r="G33" s="23"/>
      <c r="H33" s="23"/>
      <c r="I33" s="23"/>
      <c r="J33" s="23"/>
      <c r="K33" s="24"/>
    </row>
    <row r="34" spans="1:11" ht="30" customHeight="1">
      <c r="A34" s="35"/>
      <c r="B34" s="35"/>
      <c r="C34" s="35"/>
      <c r="D34" s="65"/>
      <c r="E34" s="23"/>
      <c r="F34" s="23"/>
      <c r="G34" s="23"/>
      <c r="H34" s="23"/>
      <c r="I34" s="23"/>
      <c r="J34" s="23"/>
      <c r="K34" s="24"/>
    </row>
    <row r="35" spans="1:11" ht="30" customHeight="1"/>
    <row r="36" spans="1:11" ht="30" customHeight="1"/>
    <row r="37" spans="1:11" ht="30" customHeight="1"/>
    <row r="38" spans="1:11" ht="30" customHeight="1"/>
    <row r="39" spans="1:11" ht="30" customHeight="1"/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</sheetData>
  <sheetProtection formatCells="0" formatColumns="0" formatRows="0" autoFilter="0"/>
  <mergeCells count="7">
    <mergeCell ref="B9:D9"/>
    <mergeCell ref="B4:D4"/>
    <mergeCell ref="B8:D8"/>
    <mergeCell ref="F2:G2"/>
    <mergeCell ref="B5:D5"/>
    <mergeCell ref="B6:D6"/>
    <mergeCell ref="B7:D7"/>
  </mergeCells>
  <phoneticPr fontId="2"/>
  <dataValidations count="1">
    <dataValidation type="list" allowBlank="1" showInputMessage="1" showErrorMessage="1" sqref="WUH6:WUI7 HV6:HW7 RR6:RS7 ABN6:ABO7 ALJ6:ALK7 AVF6:AVG7 BFB6:BFC7 BOX6:BOY7 BYT6:BYU7 CIP6:CIQ7 CSL6:CSM7 DCH6:DCI7 DMD6:DME7 DVZ6:DWA7 EFV6:EFW7 EPR6:EPS7 EZN6:EZO7 FJJ6:FJK7 FTF6:FTG7 GDB6:GDC7 GMX6:GMY7 GWT6:GWU7 HGP6:HGQ7 HQL6:HQM7 IAH6:IAI7 IKD6:IKE7 ITZ6:IUA7 JDV6:JDW7 JNR6:JNS7 JXN6:JXO7 KHJ6:KHK7 KRF6:KRG7 LBB6:LBC7 LKX6:LKY7 LUT6:LUU7 MEP6:MEQ7 MOL6:MOM7 MYH6:MYI7 NID6:NIE7 NRZ6:NSA7 OBV6:OBW7 OLR6:OLS7 OVN6:OVO7 PFJ6:PFK7 PPF6:PPG7 PZB6:PZC7 QIX6:QIY7 QST6:QSU7 RCP6:RCQ7 RML6:RMM7 RWH6:RWI7 SGD6:SGE7 SPZ6:SQA7 SZV6:SZW7 TJR6:TJS7 TTN6:TTO7 UDJ6:UDK7 UNF6:UNG7 UXB6:UXC7 VGX6:VGY7 VQT6:VQU7 WAP6:WAQ7 WKL6:WKM7" xr:uid="{00000000-0002-0000-0000-000000000000}">
      <formula1>"ＣＲＥＳＴ,さきがけ,ＡＬＣＡ,社会技術,その他"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cellComments="asDisplayed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a06b8d-5058-479b-8fbe-8fade9a9fda4">
      <Terms xmlns="http://schemas.microsoft.com/office/infopath/2007/PartnerControls"/>
    </lcf76f155ced4ddcb4097134ff3c332f>
    <TaxCatchAll xmlns="964a0b93-d83d-4012-954a-ccb19d580ae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5" ma:contentTypeDescription="新しいドキュメントを作成します。" ma:contentTypeScope="" ma:versionID="2bfa6f6464e70636259674b9065658ef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55477492e1b42d99aebcd2fd11c8ed55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D1DF8F9-A1B1-4272-99BD-CC28D4D7254E}">
  <ds:schemaRefs>
    <ds:schemaRef ds:uri="http://schemas.microsoft.com/office/2006/metadata/properties"/>
    <ds:schemaRef ds:uri="http://schemas.microsoft.com/office/infopath/2007/PartnerControls"/>
    <ds:schemaRef ds:uri="17a06b8d-5058-479b-8fbe-8fade9a9fda4"/>
    <ds:schemaRef ds:uri="964a0b93-d83d-4012-954a-ccb19d580ae0"/>
  </ds:schemaRefs>
</ds:datastoreItem>
</file>

<file path=customXml/itemProps2.xml><?xml version="1.0" encoding="utf-8"?>
<ds:datastoreItem xmlns:ds="http://schemas.openxmlformats.org/officeDocument/2006/customXml" ds:itemID="{6F3103C0-1DF7-44CF-984A-A5F6AC8544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a06b8d-5058-479b-8fbe-8fade9a9fda4"/>
    <ds:schemaRef ds:uri="964a0b93-d83d-4012-954a-ccb19d580a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B3F42F2-9EB2-4871-AFEF-AF6A4604C6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人件費精算書</vt:lpstr>
      <vt:lpstr>人件費精算書!Print_Area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2023-05-16T02:00:45Z</dcterms:created>
  <dcterms:modified xsi:type="dcterms:W3CDTF">2024-01-31T10:45:38Z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