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qstgojp-my.sharepoint.com/personal/aiba_nobuyuki_qst_go_jp/Documents/ドキュメント/お仕事/ITPA/FY2024/Fall_Naka/agenda/"/>
    </mc:Choice>
  </mc:AlternateContent>
  <xr:revisionPtr revIDLastSave="14" documentId="8_{70083EC4-8820-4462-B5A4-453579C5E8EF}" xr6:coauthVersionLast="47" xr6:coauthVersionMax="47" xr10:uidLastSave="{0CCF0147-86DB-451E-BE2A-FBC8B401DF6B}"/>
  <bookViews>
    <workbookView xWindow="-120" yWindow="-120" windowWidth="51840" windowHeight="21120" activeTab="4" xr2:uid="{CDD56889-FB54-A046-A44D-99560A278904}"/>
  </bookViews>
  <sheets>
    <sheet name="Overview" sheetId="1" r:id="rId1"/>
    <sheet name="PEP Monday" sheetId="11" r:id="rId2"/>
    <sheet name="Joint Tuesday" sheetId="3" r:id="rId3"/>
    <sheet name="Joint Wednesday" sheetId="4" r:id="rId4"/>
    <sheet name="PEP Thursday" sheetId="12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5" i="12" l="1"/>
  <c r="A13" i="12"/>
  <c r="A12" i="12"/>
  <c r="G31" i="12"/>
  <c r="G16" i="12"/>
  <c r="G15" i="12"/>
  <c r="G8" i="12"/>
  <c r="G14" i="12"/>
  <c r="G12" i="12"/>
  <c r="G13" i="12"/>
  <c r="G11" i="12"/>
  <c r="G10" i="12"/>
  <c r="G9" i="12"/>
  <c r="G7" i="12"/>
  <c r="B7" i="12" s="1"/>
  <c r="A8" i="12" s="1"/>
  <c r="B8" i="12" s="1"/>
  <c r="G6" i="12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A19" i="11"/>
  <c r="B19" i="11" s="1"/>
  <c r="A20" i="11" s="1"/>
  <c r="B20" i="11" s="1"/>
  <c r="A21" i="11" s="1"/>
  <c r="B21" i="11" s="1"/>
  <c r="A22" i="11" s="1"/>
  <c r="B22" i="11" s="1"/>
  <c r="A23" i="11" s="1"/>
  <c r="B23" i="11" s="1"/>
  <c r="A25" i="11" s="1"/>
  <c r="G18" i="11"/>
  <c r="G17" i="11"/>
  <c r="G16" i="11"/>
  <c r="G15" i="11"/>
  <c r="G14" i="11"/>
  <c r="G13" i="11"/>
  <c r="G12" i="11"/>
  <c r="G11" i="11"/>
  <c r="G10" i="11"/>
  <c r="G9" i="11"/>
  <c r="G8" i="11"/>
  <c r="G7" i="11"/>
  <c r="B7" i="11" s="1"/>
  <c r="A8" i="11" s="1"/>
  <c r="G6" i="11"/>
  <c r="B25" i="11" l="1"/>
  <c r="A26" i="11" s="1"/>
  <c r="B26" i="11" s="1"/>
  <c r="A27" i="11" s="1"/>
  <c r="B27" i="11" s="1"/>
  <c r="A28" i="11" s="1"/>
  <c r="B28" i="11" s="1"/>
  <c r="A29" i="11" s="1"/>
  <c r="B29" i="11" s="1"/>
  <c r="A30" i="11" s="1"/>
  <c r="B30" i="11" s="1"/>
  <c r="A31" i="11" s="1"/>
  <c r="B31" i="11" s="1"/>
  <c r="B8" i="11"/>
  <c r="A9" i="11" s="1"/>
  <c r="B9" i="11" s="1"/>
  <c r="A10" i="11" s="1"/>
  <c r="B10" i="11" s="1"/>
  <c r="A11" i="11" s="1"/>
  <c r="B11" i="11" s="1"/>
  <c r="A12" i="11" s="1"/>
  <c r="B12" i="11" s="1"/>
  <c r="A13" i="11" s="1"/>
  <c r="B13" i="11" s="1"/>
  <c r="A14" i="11" s="1"/>
  <c r="B14" i="11" s="1"/>
  <c r="A15" i="11" s="1"/>
  <c r="B15" i="11" s="1"/>
  <c r="A16" i="11" s="1"/>
  <c r="B16" i="11" s="1"/>
  <c r="A17" i="11" s="1"/>
  <c r="B15" i="12"/>
  <c r="A16" i="12" s="1"/>
  <c r="B16" i="12" s="1"/>
  <c r="A10" i="12"/>
  <c r="B10" i="12"/>
  <c r="A11" i="12" s="1"/>
  <c r="B11" i="12" s="1"/>
  <c r="B13" i="12" s="1"/>
</calcChain>
</file>

<file path=xl/sharedStrings.xml><?xml version="1.0" encoding="utf-8"?>
<sst xmlns="http://schemas.openxmlformats.org/spreadsheetml/2006/main" count="305" uniqueCount="202">
  <si>
    <t>Monday</t>
  </si>
  <si>
    <t>Tuesday</t>
  </si>
  <si>
    <t>Wednesday</t>
  </si>
  <si>
    <t>Thursday</t>
  </si>
  <si>
    <t>8:00-8:45</t>
  </si>
  <si>
    <t>BUS</t>
  </si>
  <si>
    <t>TC SESSIONS</t>
  </si>
  <si>
    <t>PEP SESSIONS</t>
  </si>
  <si>
    <t>JOINT SESSIONS</t>
  </si>
  <si>
    <t>9:00-10:30</t>
  </si>
  <si>
    <t>10:30-11:00</t>
  </si>
  <si>
    <t>11:00-12:30</t>
  </si>
  <si>
    <t>12:30-14:00</t>
  </si>
  <si>
    <t>LUNCH</t>
  </si>
  <si>
    <t>COFFEE</t>
  </si>
  <si>
    <t>14:00-15:30</t>
  </si>
  <si>
    <t>15:30-16:00</t>
  </si>
  <si>
    <t>Reserve</t>
  </si>
  <si>
    <t>18:00-18:45</t>
  </si>
  <si>
    <t>17:30-17:50</t>
  </si>
  <si>
    <t>Tour of JT60-SA</t>
  </si>
  <si>
    <t xml:space="preserve">Monday September 30, 2024 </t>
  </si>
  <si>
    <t>Talk</t>
  </si>
  <si>
    <t>Speaker</t>
  </si>
  <si>
    <t>Time</t>
  </si>
  <si>
    <t>Questions</t>
  </si>
  <si>
    <t>Total Time</t>
  </si>
  <si>
    <t>Bus from Mito to QST</t>
  </si>
  <si>
    <t>Opening, Welcome and Logistics</t>
  </si>
  <si>
    <t xml:space="preserve">(Count on people needing a few extra minutes to find the right rooms on first morning) </t>
  </si>
  <si>
    <t>Coffee</t>
  </si>
  <si>
    <t>Talks should be 15+10 or 20+15</t>
  </si>
  <si>
    <t>Reports should be 10+10</t>
  </si>
  <si>
    <t>Report TC 33</t>
  </si>
  <si>
    <t>Alberto Mariani</t>
  </si>
  <si>
    <t>Report TC 34</t>
  </si>
  <si>
    <t>Emi Narita/ Sebastian de Pascale</t>
  </si>
  <si>
    <t>Bus from SST to Mito</t>
  </si>
  <si>
    <t>Tuesday, October 1</t>
  </si>
  <si>
    <t>JOINT SESSION TC+PEP</t>
  </si>
  <si>
    <t>Discussion</t>
  </si>
  <si>
    <t>TC24 / PEP 40 RMP</t>
  </si>
  <si>
    <t>Wednesday, October 2</t>
  </si>
  <si>
    <t>11:00-11:25</t>
  </si>
  <si>
    <t>11:25-11:50</t>
  </si>
  <si>
    <t>11:50-12:15</t>
  </si>
  <si>
    <t>12:15-12:30</t>
  </si>
  <si>
    <t>9:40-10:05</t>
  </si>
  <si>
    <t>10:05-10:30</t>
  </si>
  <si>
    <t>Afternoon</t>
  </si>
  <si>
    <t>SEPARATE PEP and TC SESSIONS - Right now assuming the "Alternative schedule" on the right</t>
  </si>
  <si>
    <t>Welcome / Logistics ITER HPI Discussions</t>
  </si>
  <si>
    <t>ITER HPI Discussions</t>
  </si>
  <si>
    <t>TC 24 / PEP 40                                          (TC: Y. Sun / PEP: H. Edward)</t>
  </si>
  <si>
    <t>TC34-PEPX</t>
  </si>
  <si>
    <t>General Discussion</t>
  </si>
  <si>
    <t>TC33-PEPX</t>
  </si>
  <si>
    <t>Jason Parisi</t>
  </si>
  <si>
    <t>A. Mariani / L. Frassinetti</t>
  </si>
  <si>
    <t>Emily Belli</t>
  </si>
  <si>
    <t>Session Introduction</t>
  </si>
  <si>
    <t>9:00-9:10</t>
  </si>
  <si>
    <t>9:10-9:40</t>
  </si>
  <si>
    <t>12:00-12:30</t>
  </si>
  <si>
    <t>11:00-11:30</t>
  </si>
  <si>
    <t>11:30-12:00</t>
  </si>
  <si>
    <t>14:00-14:10</t>
  </si>
  <si>
    <t>S. Saarmela</t>
  </si>
  <si>
    <t>14:10-14:40</t>
  </si>
  <si>
    <t>14:40-15:10</t>
  </si>
  <si>
    <t>D. Hatch</t>
  </si>
  <si>
    <t>15:10-15:40</t>
  </si>
  <si>
    <t>15:40-16:10</t>
  </si>
  <si>
    <t>ITER HPI Issues</t>
  </si>
  <si>
    <t>16:00-16:30</t>
  </si>
  <si>
    <t>16:30-17:00</t>
  </si>
  <si>
    <t>H. Sheng</t>
  </si>
  <si>
    <t>L. Zhang</t>
  </si>
  <si>
    <t>Y. Liu</t>
  </si>
  <si>
    <t>TC34-PEPX                         (TC: E. Narita/S. dePascuale,               PEP: S. Saarelma)</t>
  </si>
  <si>
    <t>Narita/Saarelma/dePascale</t>
  </si>
  <si>
    <t>M. N. Gonzalez</t>
  </si>
  <si>
    <t>E. Hinton</t>
  </si>
  <si>
    <t>TC-15 (T. Tala)</t>
  </si>
  <si>
    <t>Youwen</t>
  </si>
  <si>
    <t>TC-25 (M. Valovic))</t>
  </si>
  <si>
    <t>Welcome/logistics Physics 1</t>
  </si>
  <si>
    <t>TC33-PEPX                        (PEP: L. Frassinetti,                TC: A. Mariani)</t>
  </si>
  <si>
    <t>TC33-PEPX                        (PEP: L. Frassinetti,             TC: A. Mariani)</t>
  </si>
  <si>
    <t>Start of Welcome/logistics and Physics 1</t>
    <phoneticPr fontId="9"/>
  </si>
  <si>
    <t>N. Aiba / Y. Jeon</t>
    <phoneticPr fontId="9"/>
  </si>
  <si>
    <t>ELM suppression via X-point radiator in ASDEX Upgrade</t>
  </si>
  <si>
    <t>M. Dunne</t>
    <phoneticPr fontId="9"/>
  </si>
  <si>
    <t>The impact of n=0 zonal flows and zonal fields on small ELMs</t>
    <phoneticPr fontId="9"/>
  </si>
  <si>
    <t>X. Xu</t>
    <phoneticPr fontId="9"/>
  </si>
  <si>
    <t>Investigation on the key factors dominating the power decay length of small ELM regime in EAST</t>
    <phoneticPr fontId="9"/>
  </si>
  <si>
    <t>Q. Yang</t>
    <phoneticPr fontId="9"/>
  </si>
  <si>
    <t>WCM and the detachment simulation during I-mode regime on EAST</t>
    <phoneticPr fontId="9"/>
  </si>
  <si>
    <t>X. Yin</t>
    <phoneticPr fontId="9"/>
  </si>
  <si>
    <t>Start of Physics 2</t>
    <phoneticPr fontId="9"/>
  </si>
  <si>
    <t>Influence of high n RMPs on pedestal structure in EAST</t>
    <phoneticPr fontId="9"/>
  </si>
  <si>
    <t>X. Wu</t>
    <phoneticPr fontId="9"/>
  </si>
  <si>
    <t>High plasma beta for n=4 RMP-ELM suppression in EAST towards ITER baseline scenario</t>
    <phoneticPr fontId="9"/>
  </si>
  <si>
    <t>S. Gu</t>
    <phoneticPr fontId="9"/>
  </si>
  <si>
    <t xml:space="preserve">Recent progress of RMP research activities on HL-3 </t>
    <phoneticPr fontId="9"/>
  </si>
  <si>
    <t>G. Hao</t>
    <phoneticPr fontId="9"/>
  </si>
  <si>
    <t>Global total-f gyrokinetic study of turbulence before and during RMP ELM-suppression in DIII-D</t>
    <phoneticPr fontId="9"/>
  </si>
  <si>
    <t>R. Hager</t>
    <phoneticPr fontId="9"/>
  </si>
  <si>
    <t>Start of Physics 3</t>
    <phoneticPr fontId="9"/>
  </si>
  <si>
    <t>Enhancing Boundary Plasma Simulations: Key Advances from the ABOUND SciDAC Project</t>
  </si>
  <si>
    <t>Modeling for a magnetically driven self-sustained divertor oscillation</t>
    <phoneticPr fontId="9"/>
  </si>
  <si>
    <t>T. Kobayashi</t>
    <phoneticPr fontId="9"/>
  </si>
  <si>
    <t>Progress of the study on super H-mode in HL-3 tokamak</t>
    <phoneticPr fontId="9"/>
  </si>
  <si>
    <t>Y. Zhu</t>
    <phoneticPr fontId="9"/>
  </si>
  <si>
    <t>Pedestal Structure Summary and Discussion</t>
    <phoneticPr fontId="9"/>
  </si>
  <si>
    <t>P. Snyder</t>
    <phoneticPr fontId="9"/>
  </si>
  <si>
    <t>Gyrokinetic modelling of the transport in the TCV pedestal</t>
  </si>
  <si>
    <t>O Krutkin(remote)</t>
  </si>
  <si>
    <t>Start of JEX report 1</t>
    <phoneticPr fontId="9"/>
  </si>
  <si>
    <t>PEP-43</t>
    <phoneticPr fontId="9"/>
  </si>
  <si>
    <t>L. Frassinetti (remote)</t>
    <phoneticPr fontId="9"/>
  </si>
  <si>
    <t>PEP-IOS-1</t>
    <phoneticPr fontId="9"/>
  </si>
  <si>
    <t>C. Maggi</t>
    <phoneticPr fontId="9"/>
  </si>
  <si>
    <t>PEP-DSOL-1</t>
    <phoneticPr fontId="9"/>
  </si>
  <si>
    <t>PEP-39</t>
    <phoneticPr fontId="9"/>
  </si>
  <si>
    <t>Z. Yan</t>
    <phoneticPr fontId="9"/>
  </si>
  <si>
    <t>PEP-38?</t>
    <phoneticPr fontId="9"/>
  </si>
  <si>
    <t>W. Suttrop?</t>
    <phoneticPr fontId="9"/>
  </si>
  <si>
    <t>tba</t>
    <phoneticPr fontId="9"/>
  </si>
  <si>
    <t>T. Luda</t>
    <phoneticPr fontId="9"/>
  </si>
  <si>
    <t>16:10-16:50</t>
  </si>
  <si>
    <t>16:50-17:20</t>
  </si>
  <si>
    <t>17:20-18:00</t>
  </si>
  <si>
    <t>ITER HPI Reports</t>
  </si>
  <si>
    <t>17:10-17:30</t>
  </si>
  <si>
    <t>F. Koechl</t>
    <phoneticPr fontId="9"/>
  </si>
  <si>
    <t>discussion on PEP proposals for new HPIs</t>
    <phoneticPr fontId="9"/>
  </si>
  <si>
    <t>S. Korving</t>
  </si>
  <si>
    <t>Sun/Hinton</t>
  </si>
  <si>
    <t xml:space="preserve">Thursday October 3, 2024 </t>
    <phoneticPr fontId="9"/>
  </si>
  <si>
    <t>Additional commrents on ITER HPIs from US</t>
    <phoneticPr fontId="9"/>
  </si>
  <si>
    <t>PEP-40</t>
    <phoneticPr fontId="9"/>
  </si>
  <si>
    <t>E. Hinson</t>
    <phoneticPr fontId="9"/>
  </si>
  <si>
    <t>PEP-41</t>
    <phoneticPr fontId="9"/>
  </si>
  <si>
    <t>S. Mordijck (remote)</t>
    <phoneticPr fontId="9"/>
  </si>
  <si>
    <t>PEP-31</t>
    <phoneticPr fontId="9"/>
  </si>
  <si>
    <t>J. Hughes / Z. Liu</t>
    <phoneticPr fontId="9"/>
  </si>
  <si>
    <t>Status Report on the PEP Chapter of the ITPA NF Special Issue Porject</t>
    <phoneticPr fontId="9"/>
  </si>
  <si>
    <t>M. Fenstermacher</t>
    <phoneticPr fontId="9"/>
  </si>
  <si>
    <t>N. Aiba</t>
    <phoneticPr fontId="9"/>
  </si>
  <si>
    <t>Next meeting, closing</t>
    <phoneticPr fontId="9"/>
  </si>
  <si>
    <t>Bus from QST to Mito</t>
    <phoneticPr fontId="9"/>
  </si>
  <si>
    <t>TC-24 (Y. Sun)</t>
  </si>
  <si>
    <t>TC33- Mariani</t>
  </si>
  <si>
    <t>N. Bonanomi</t>
  </si>
  <si>
    <t>Particle transport in the L-mode edge: a comparison between gyrokinetic (GENE), reduced models (TGLF) and experiment (AUG)</t>
  </si>
  <si>
    <t>Gyrokinetic (GENE) study of isotope mixture effect on turbulent transport in L-mode edge</t>
  </si>
  <si>
    <t>G. Lo-Cascio</t>
  </si>
  <si>
    <t>17:00-17:10</t>
  </si>
  <si>
    <t xml:space="preserve">ITER HPI Discussions </t>
  </si>
  <si>
    <t>Q=10 Benchmark (Bourdelle) Closing/Reserve</t>
  </si>
  <si>
    <t>TC-33 (Mariani)  ITER HPI Discussions</t>
  </si>
  <si>
    <t>The composition of ETG turbulence in JET-ILW pedestals</t>
    <phoneticPr fontId="14"/>
  </si>
  <si>
    <t>Ben Chapman-Oplopoiou</t>
    <phoneticPr fontId="14"/>
  </si>
  <si>
    <t>Pedestal transport in high performance deuterium JET-ILW hybrid scenario</t>
    <phoneticPr fontId="14"/>
  </si>
  <si>
    <t>Leonhard Leppin</t>
    <phoneticPr fontId="14"/>
  </si>
  <si>
    <t>Gyrokinetic pedestal width-height scalings for ITER</t>
    <phoneticPr fontId="14"/>
  </si>
  <si>
    <t>TBA (Likely on GK pedestal transport modelling in DIII-D e C-mod)</t>
    <phoneticPr fontId="14"/>
  </si>
  <si>
    <t>Gabriele Merlo</t>
    <phoneticPr fontId="14"/>
  </si>
  <si>
    <t>Effect of the plasma size on pedestal and global confinement and prediction for ITER with IMEP</t>
    <phoneticPr fontId="9"/>
  </si>
  <si>
    <t>TG Dinner</t>
    <phoneticPr fontId="15"/>
  </si>
  <si>
    <t>Session Introduction</t>
    <phoneticPr fontId="15"/>
  </si>
  <si>
    <t>New multiscale pedestal simulation results.</t>
    <phoneticPr fontId="15"/>
  </si>
  <si>
    <t>Modeling electron temperature profiles in the pedestal with simple formulas for ETG transport</t>
    <phoneticPr fontId="15"/>
  </si>
  <si>
    <t>Representation learning algorithms for inferring machine independent latent features in pedestals in JET and AUG</t>
    <phoneticPr fontId="15"/>
  </si>
  <si>
    <t>A. Jaervinen</t>
    <phoneticPr fontId="15"/>
  </si>
  <si>
    <t>Density Pedestal prediction model for tokamak plasmas</t>
    <phoneticPr fontId="15"/>
  </si>
  <si>
    <t>Simultaneous reduction of tungsten and rotation in the core region induced by RMP</t>
    <phoneticPr fontId="15"/>
  </si>
  <si>
    <t>High-Z impurity control using resonant magnetic perturbation in EAST L-mode and H-mode plasma</t>
    <phoneticPr fontId="15"/>
  </si>
  <si>
    <t>Influence of RMP on impurity transport in the HL-2A tokamak</t>
    <phoneticPr fontId="15"/>
  </si>
  <si>
    <t>3D modeling of resonant magnetic perturbation-Induced Erosion and Impurity transport across devices</t>
    <phoneticPr fontId="15"/>
  </si>
  <si>
    <t xml:space="preserve">A simple model of helium transport changes in the DIII-D edge during RP ELM suppression. </t>
    <phoneticPr fontId="15"/>
  </si>
  <si>
    <t>Investigation of RMP effects on W transport in the pedestal region in a ITER 15MA H-mode scenario using the JOREK code</t>
    <phoneticPr fontId="15"/>
  </si>
  <si>
    <t>Discussion: leadership and contacts for PEP JEXs/JAs</t>
    <phoneticPr fontId="15"/>
  </si>
  <si>
    <t>M. Fenstermacher /  N. Aiba / Y. Jeon</t>
    <phoneticPr fontId="9"/>
  </si>
  <si>
    <t>M. Fenstermacher / N. Aiba / Y. Jeon</t>
    <phoneticPr fontId="9"/>
  </si>
  <si>
    <t>Start of ITER HPIs (cont.) / NF SPE Status</t>
    <phoneticPr fontId="9"/>
  </si>
  <si>
    <t>JEX/JA report 3</t>
    <phoneticPr fontId="9"/>
  </si>
  <si>
    <t>Summary</t>
    <phoneticPr fontId="9"/>
  </si>
  <si>
    <t>ITER HPI 2, NF SPE, JEX/JA Report 2</t>
    <phoneticPr fontId="15"/>
  </si>
  <si>
    <t>16:00-17:30</t>
    <phoneticPr fontId="15"/>
  </si>
  <si>
    <t>Physics 3, ITER high priority issues (HPIs) 1</t>
    <phoneticPr fontId="15"/>
  </si>
  <si>
    <t>Physics 1 (cont.)</t>
    <phoneticPr fontId="15"/>
  </si>
  <si>
    <t>JEX/JA report 2 (cont.), Summary</t>
    <phoneticPr fontId="15"/>
  </si>
  <si>
    <t>JEX/JA report 1 (cont.)</t>
    <phoneticPr fontId="15"/>
  </si>
  <si>
    <t>Physics 2, JEX Report 1</t>
    <phoneticPr fontId="15"/>
  </si>
  <si>
    <t>C. Giroud</t>
    <phoneticPr fontId="9"/>
  </si>
  <si>
    <t>S. Futatani</t>
    <phoneticPr fontId="9"/>
  </si>
  <si>
    <t>PEP-37</t>
    <phoneticPr fontId="9"/>
  </si>
  <si>
    <t>PEP-44</t>
    <phoneticPr fontId="9"/>
  </si>
  <si>
    <t>16:00-16:20</t>
    <phoneticPr fontId="15"/>
  </si>
  <si>
    <t>16:20-18:00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</si>
</sst>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2"/>
      <color theme="1"/>
      <name val="游ゴシック"/>
      <family val="2"/>
      <scheme val="minor"/>
    </font>
    <font>
      <b/>
      <sz val="12"/>
      <color theme="1"/>
      <name val="游ゴシック"/>
      <family val="2"/>
      <scheme val="minor"/>
    </font>
    <font>
      <sz val="14"/>
      <color theme="1"/>
      <name val="游ゴシック"/>
      <family val="2"/>
      <scheme val="minor"/>
    </font>
    <font>
      <sz val="14"/>
      <color rgb="FF000000"/>
      <name val="游ゴシック"/>
      <family val="2"/>
      <scheme val="minor"/>
    </font>
    <font>
      <sz val="10.5"/>
      <color rgb="FF000000"/>
      <name val="游ゴシック"/>
      <family val="2"/>
      <scheme val="minor"/>
    </font>
    <font>
      <sz val="24"/>
      <color rgb="FF333333"/>
      <name val="Helvetica Neue"/>
      <family val="2"/>
    </font>
    <font>
      <b/>
      <sz val="24"/>
      <color rgb="FF1D1B1B"/>
      <name val="Helvetica"/>
      <family val="2"/>
    </font>
    <font>
      <sz val="11"/>
      <color rgb="FF000000"/>
      <name val="游ゴシック"/>
      <family val="2"/>
      <scheme val="minor"/>
    </font>
    <font>
      <sz val="12"/>
      <color rgb="FF000000"/>
      <name val="Aptos"/>
      <family val="2"/>
    </font>
    <font>
      <sz val="11"/>
      <color theme="1"/>
      <name val="Aptos"/>
      <family val="2"/>
    </font>
    <font>
      <sz val="12"/>
      <color rgb="FF000000"/>
      <name val="游ゴシック"/>
      <family val="3"/>
      <charset val="128"/>
      <scheme val="minor"/>
    </font>
    <font>
      <sz val="11"/>
      <color rgb="FF000000"/>
      <name val="游ゴシック"/>
      <family val="3"/>
      <charset val="128"/>
      <scheme val="minor"/>
    </font>
    <font>
      <sz val="12"/>
      <color rgb="FF212121"/>
      <name val="Calibri"/>
      <family val="2"/>
    </font>
    <font>
      <sz val="12"/>
      <name val="游ゴシック"/>
      <family val="2"/>
      <scheme val="minor"/>
    </font>
    <font>
      <sz val="12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0" fillId="3" borderId="0" xfId="0" applyFill="1"/>
    <xf numFmtId="0" fontId="0" fillId="4" borderId="0" xfId="0" applyFill="1"/>
    <xf numFmtId="0" fontId="2" fillId="5" borderId="4" xfId="0" applyFont="1" applyFill="1" applyBorder="1" applyAlignment="1">
      <alignment horizontal="center"/>
    </xf>
    <xf numFmtId="0" fontId="2" fillId="5" borderId="5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6" borderId="6" xfId="0" applyFont="1" applyFill="1" applyBorder="1" applyAlignment="1">
      <alignment horizontal="center"/>
    </xf>
    <xf numFmtId="0" fontId="2" fillId="6" borderId="7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0" fillId="7" borderId="0" xfId="0" applyFill="1"/>
    <xf numFmtId="0" fontId="0" fillId="7" borderId="0" xfId="0" applyFill="1" applyAlignment="1">
      <alignment wrapText="1"/>
    </xf>
    <xf numFmtId="20" fontId="0" fillId="0" borderId="0" xfId="0" applyNumberFormat="1"/>
    <xf numFmtId="0" fontId="1" fillId="0" borderId="0" xfId="0" applyFont="1"/>
    <xf numFmtId="22" fontId="0" fillId="0" borderId="0" xfId="0" applyNumberFormat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3" fillId="0" borderId="0" xfId="0" applyFont="1"/>
    <xf numFmtId="0" fontId="4" fillId="0" borderId="0" xfId="0" applyFont="1"/>
    <xf numFmtId="0" fontId="2" fillId="3" borderId="5" xfId="0" applyFont="1" applyFill="1" applyBorder="1" applyAlignment="1">
      <alignment horizontal="center" wrapText="1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6" borderId="16" xfId="0" applyFont="1" applyFill="1" applyBorder="1" applyAlignment="1">
      <alignment horizontal="center"/>
    </xf>
    <xf numFmtId="0" fontId="2" fillId="4" borderId="16" xfId="0" applyFont="1" applyFill="1" applyBorder="1" applyAlignment="1">
      <alignment horizontal="center"/>
    </xf>
    <xf numFmtId="0" fontId="2" fillId="4" borderId="16" xfId="0" applyFont="1" applyFill="1" applyBorder="1" applyAlignment="1">
      <alignment horizontal="center" wrapText="1"/>
    </xf>
    <xf numFmtId="0" fontId="2" fillId="5" borderId="16" xfId="0" applyFont="1" applyFill="1" applyBorder="1" applyAlignment="1">
      <alignment horizontal="center"/>
    </xf>
    <xf numFmtId="0" fontId="2" fillId="6" borderId="17" xfId="0" applyFont="1" applyFill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5" fillId="0" borderId="0" xfId="0" applyFont="1"/>
    <xf numFmtId="0" fontId="6" fillId="0" borderId="0" xfId="0" applyFont="1"/>
    <xf numFmtId="20" fontId="0" fillId="7" borderId="0" xfId="0" applyNumberFormat="1" applyFill="1"/>
    <xf numFmtId="0" fontId="2" fillId="2" borderId="0" xfId="0" applyFont="1" applyFill="1" applyAlignment="1">
      <alignment horizontal="center"/>
    </xf>
    <xf numFmtId="0" fontId="0" fillId="4" borderId="0" xfId="0" applyFill="1" applyAlignment="1">
      <alignment wrapText="1"/>
    </xf>
    <xf numFmtId="0" fontId="8" fillId="0" borderId="0" xfId="0" applyFont="1" applyAlignment="1">
      <alignment horizontal="left" vertical="center" indent="1"/>
    </xf>
    <xf numFmtId="0" fontId="9" fillId="0" borderId="0" xfId="0" applyFont="1" applyAlignment="1">
      <alignment horizontal="left" vertical="center" indent="1"/>
    </xf>
    <xf numFmtId="0" fontId="0" fillId="2" borderId="0" xfId="0" applyFill="1" applyAlignment="1">
      <alignment wrapText="1"/>
    </xf>
    <xf numFmtId="20" fontId="0" fillId="0" borderId="0" xfId="0" applyNumberFormat="1" applyAlignment="1">
      <alignment wrapText="1"/>
    </xf>
    <xf numFmtId="20" fontId="0" fillId="7" borderId="0" xfId="0" applyNumberFormat="1" applyFill="1" applyAlignment="1">
      <alignment wrapText="1"/>
    </xf>
    <xf numFmtId="0" fontId="7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11" fillId="0" borderId="0" xfId="0" applyFont="1" applyAlignment="1">
      <alignment wrapText="1"/>
    </xf>
    <xf numFmtId="0" fontId="12" fillId="0" borderId="0" xfId="0" applyFont="1"/>
    <xf numFmtId="0" fontId="13" fillId="0" borderId="0" xfId="0" applyFont="1"/>
    <xf numFmtId="0" fontId="2" fillId="4" borderId="4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 wrapText="1"/>
    </xf>
    <xf numFmtId="0" fontId="2" fillId="4" borderId="9" xfId="0" applyFont="1" applyFill="1" applyBorder="1" applyAlignment="1">
      <alignment horizontal="center" wrapText="1"/>
    </xf>
    <xf numFmtId="0" fontId="2" fillId="8" borderId="8" xfId="0" applyFont="1" applyFill="1" applyBorder="1" applyAlignment="1">
      <alignment horizontal="center"/>
    </xf>
    <xf numFmtId="0" fontId="2" fillId="8" borderId="9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 wrapText="1"/>
    </xf>
    <xf numFmtId="0" fontId="2" fillId="2" borderId="10" xfId="0" applyFont="1" applyFill="1" applyBorder="1" applyAlignment="1">
      <alignment horizontal="center" wrapText="1"/>
    </xf>
    <xf numFmtId="0" fontId="2" fillId="8" borderId="18" xfId="0" applyFont="1" applyFill="1" applyBorder="1" applyAlignment="1">
      <alignment horizontal="center"/>
    </xf>
    <xf numFmtId="0" fontId="2" fillId="8" borderId="0" xfId="0" applyFont="1" applyFill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 wrapText="1"/>
    </xf>
    <xf numFmtId="0" fontId="2" fillId="3" borderId="11" xfId="0" applyFont="1" applyFill="1" applyBorder="1" applyAlignment="1">
      <alignment horizont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C181C2-2405-754A-88C8-98855049A412}">
  <dimension ref="A1:L21"/>
  <sheetViews>
    <sheetView zoomScale="140" zoomScaleNormal="140" workbookViewId="0">
      <selection activeCell="D13" sqref="D13"/>
    </sheetView>
  </sheetViews>
  <sheetFormatPr defaultColWidth="11.5546875" defaultRowHeight="19.5"/>
  <cols>
    <col min="2" max="2" width="12.6640625" customWidth="1"/>
    <col min="3" max="4" width="20.6640625" customWidth="1"/>
    <col min="5" max="5" width="3.6640625" customWidth="1"/>
    <col min="6" max="6" width="29.6640625" customWidth="1"/>
    <col min="7" max="7" width="3.6640625" customWidth="1"/>
    <col min="8" max="9" width="20.6640625" customWidth="1"/>
    <col min="10" max="10" width="3.6640625" customWidth="1"/>
    <col min="11" max="12" width="20.6640625" customWidth="1"/>
  </cols>
  <sheetData>
    <row r="1" spans="1:12" ht="20.25" thickBo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24">
      <c r="A2" s="1"/>
      <c r="B2" s="9"/>
      <c r="C2" s="10" t="s">
        <v>0</v>
      </c>
      <c r="D2" s="11"/>
      <c r="E2" s="9"/>
      <c r="F2" s="33" t="s">
        <v>1</v>
      </c>
      <c r="G2" s="9"/>
      <c r="H2" s="10" t="s">
        <v>2</v>
      </c>
      <c r="I2" s="11"/>
      <c r="J2" s="9"/>
      <c r="K2" s="10" t="s">
        <v>3</v>
      </c>
      <c r="L2" s="11"/>
    </row>
    <row r="3" spans="1:12" ht="24">
      <c r="A3" s="1"/>
      <c r="B3" s="9"/>
      <c r="C3" s="7"/>
      <c r="D3" s="8"/>
      <c r="E3" s="9"/>
      <c r="F3" s="34"/>
      <c r="G3" s="9"/>
      <c r="H3" s="7"/>
      <c r="I3" s="8"/>
      <c r="J3" s="9"/>
      <c r="K3" s="7"/>
      <c r="L3" s="8"/>
    </row>
    <row r="4" spans="1:12" ht="24">
      <c r="A4" s="1"/>
      <c r="B4" s="12" t="s">
        <v>4</v>
      </c>
      <c r="C4" s="13" t="s">
        <v>5</v>
      </c>
      <c r="D4" s="14" t="s">
        <v>5</v>
      </c>
      <c r="E4" s="9"/>
      <c r="F4" s="35" t="s">
        <v>5</v>
      </c>
      <c r="G4" s="9"/>
      <c r="H4" s="13" t="s">
        <v>5</v>
      </c>
      <c r="I4" s="14" t="s">
        <v>5</v>
      </c>
      <c r="J4" s="9"/>
      <c r="K4" s="13" t="s">
        <v>5</v>
      </c>
      <c r="L4" s="14" t="s">
        <v>5</v>
      </c>
    </row>
    <row r="5" spans="1:12" ht="24">
      <c r="A5" s="1"/>
      <c r="B5" s="12"/>
      <c r="C5" s="7"/>
      <c r="D5" s="8"/>
      <c r="E5" s="9"/>
      <c r="F5" s="34"/>
      <c r="G5" s="9"/>
      <c r="H5" s="7"/>
      <c r="I5" s="8"/>
      <c r="J5" s="9"/>
      <c r="K5" s="7"/>
      <c r="L5" s="8"/>
    </row>
    <row r="6" spans="1:12" ht="24">
      <c r="A6" s="1"/>
      <c r="B6" s="12"/>
      <c r="C6" s="15" t="s">
        <v>6</v>
      </c>
      <c r="D6" s="16" t="s">
        <v>7</v>
      </c>
      <c r="E6" s="9"/>
      <c r="F6" s="36" t="s">
        <v>8</v>
      </c>
      <c r="G6" s="9"/>
      <c r="H6" s="58" t="s">
        <v>8</v>
      </c>
      <c r="I6" s="59"/>
      <c r="J6" s="9"/>
      <c r="K6" s="15" t="s">
        <v>6</v>
      </c>
      <c r="L6" s="16" t="s">
        <v>7</v>
      </c>
    </row>
    <row r="7" spans="1:12" ht="24">
      <c r="A7" s="1"/>
      <c r="B7" s="12"/>
      <c r="C7" s="7"/>
      <c r="D7" s="8"/>
      <c r="E7" s="9"/>
      <c r="F7" s="34"/>
      <c r="G7" s="9"/>
      <c r="H7" s="7"/>
      <c r="I7" s="8"/>
      <c r="J7" s="9"/>
      <c r="K7" s="7"/>
      <c r="L7" s="8"/>
    </row>
    <row r="8" spans="1:12" ht="57" customHeight="1">
      <c r="A8" s="1"/>
      <c r="B8" s="12" t="s">
        <v>9</v>
      </c>
      <c r="C8" s="41" t="s">
        <v>51</v>
      </c>
      <c r="D8" s="32" t="s">
        <v>86</v>
      </c>
      <c r="E8" s="40"/>
      <c r="F8" s="37" t="s">
        <v>88</v>
      </c>
      <c r="G8" s="40"/>
      <c r="H8" s="60" t="s">
        <v>53</v>
      </c>
      <c r="I8" s="61"/>
      <c r="J8" s="9" t="s">
        <v>84</v>
      </c>
      <c r="K8" s="46" t="s">
        <v>152</v>
      </c>
      <c r="L8" s="32" t="s">
        <v>189</v>
      </c>
    </row>
    <row r="9" spans="1:12" ht="24">
      <c r="A9" s="1"/>
      <c r="B9" s="12" t="s">
        <v>10</v>
      </c>
      <c r="C9" s="5" t="s">
        <v>14</v>
      </c>
      <c r="D9" s="6" t="s">
        <v>14</v>
      </c>
      <c r="E9" s="9"/>
      <c r="F9" s="38" t="s">
        <v>14</v>
      </c>
      <c r="G9" s="9"/>
      <c r="H9" s="5" t="s">
        <v>14</v>
      </c>
      <c r="I9" s="6" t="s">
        <v>14</v>
      </c>
      <c r="J9" s="9"/>
      <c r="K9" s="5" t="s">
        <v>14</v>
      </c>
      <c r="L9" s="6" t="s">
        <v>14</v>
      </c>
    </row>
    <row r="10" spans="1:12" ht="72">
      <c r="A10" s="1"/>
      <c r="B10" s="12" t="s">
        <v>11</v>
      </c>
      <c r="C10" s="41" t="s">
        <v>52</v>
      </c>
      <c r="D10" s="16" t="s">
        <v>192</v>
      </c>
      <c r="E10" s="9"/>
      <c r="F10" s="37" t="s">
        <v>87</v>
      </c>
      <c r="G10" s="40"/>
      <c r="H10" s="60" t="s">
        <v>53</v>
      </c>
      <c r="I10" s="61"/>
      <c r="J10" s="40"/>
      <c r="K10" s="15" t="s">
        <v>85</v>
      </c>
      <c r="L10" s="32" t="s">
        <v>193</v>
      </c>
    </row>
    <row r="11" spans="1:12" ht="24">
      <c r="A11" s="1"/>
      <c r="B11" s="12" t="s">
        <v>12</v>
      </c>
      <c r="C11" s="5" t="s">
        <v>13</v>
      </c>
      <c r="D11" s="6" t="s">
        <v>13</v>
      </c>
      <c r="E11" s="9"/>
      <c r="F11" s="38" t="s">
        <v>13</v>
      </c>
      <c r="G11" s="9"/>
      <c r="H11" s="5" t="s">
        <v>13</v>
      </c>
      <c r="I11" s="6" t="s">
        <v>13</v>
      </c>
      <c r="J11" s="9"/>
      <c r="K11" s="5" t="s">
        <v>13</v>
      </c>
      <c r="L11" s="6" t="s">
        <v>13</v>
      </c>
    </row>
    <row r="12" spans="1:12" ht="75.95" customHeight="1">
      <c r="A12" s="1"/>
      <c r="B12" s="12" t="s">
        <v>15</v>
      </c>
      <c r="C12" s="15" t="s">
        <v>52</v>
      </c>
      <c r="D12" s="32" t="s">
        <v>195</v>
      </c>
      <c r="E12" s="9"/>
      <c r="F12" s="37" t="s">
        <v>79</v>
      </c>
      <c r="G12" s="40"/>
      <c r="H12" s="62" t="s">
        <v>20</v>
      </c>
      <c r="I12" s="63"/>
      <c r="J12" s="9"/>
      <c r="K12" s="41" t="s">
        <v>159</v>
      </c>
      <c r="L12" s="68"/>
    </row>
    <row r="13" spans="1:12" ht="24">
      <c r="A13" s="1"/>
      <c r="B13" s="12" t="s">
        <v>16</v>
      </c>
      <c r="C13" s="5" t="s">
        <v>14</v>
      </c>
      <c r="D13" s="6" t="s">
        <v>14</v>
      </c>
      <c r="E13" s="9"/>
      <c r="F13" s="38" t="s">
        <v>14</v>
      </c>
      <c r="G13" s="9"/>
      <c r="H13" s="5" t="s">
        <v>14</v>
      </c>
      <c r="I13" s="6" t="s">
        <v>14</v>
      </c>
      <c r="J13" s="9"/>
      <c r="K13" s="5" t="s">
        <v>14</v>
      </c>
      <c r="L13" s="68"/>
    </row>
    <row r="14" spans="1:12" ht="77.099999999999994" customHeight="1">
      <c r="A14" s="1"/>
      <c r="B14" s="12" t="s">
        <v>190</v>
      </c>
      <c r="C14" s="21" t="s">
        <v>83</v>
      </c>
      <c r="D14" s="69" t="s">
        <v>194</v>
      </c>
      <c r="E14" s="9"/>
      <c r="F14" s="37" t="s">
        <v>79</v>
      </c>
      <c r="G14" s="9"/>
      <c r="H14" s="64" t="s">
        <v>161</v>
      </c>
      <c r="I14" s="69" t="s">
        <v>191</v>
      </c>
      <c r="J14" s="9"/>
      <c r="K14" s="41" t="s">
        <v>160</v>
      </c>
      <c r="L14" s="68"/>
    </row>
    <row r="15" spans="1:12" ht="24">
      <c r="A15" s="1"/>
      <c r="B15" s="12" t="s">
        <v>19</v>
      </c>
      <c r="C15" s="15" t="s">
        <v>17</v>
      </c>
      <c r="D15" s="70"/>
      <c r="E15" s="9"/>
      <c r="F15" s="36" t="s">
        <v>17</v>
      </c>
      <c r="G15" s="9"/>
      <c r="H15" s="65"/>
      <c r="I15" s="70"/>
      <c r="J15" s="9"/>
      <c r="K15" s="15" t="s">
        <v>17</v>
      </c>
      <c r="L15" s="68"/>
    </row>
    <row r="16" spans="1:12" ht="24">
      <c r="A16" s="1"/>
      <c r="B16" s="12"/>
      <c r="C16" s="7"/>
      <c r="D16" s="8"/>
      <c r="E16" s="9"/>
      <c r="F16" s="34"/>
      <c r="G16" s="9"/>
      <c r="H16" s="17"/>
      <c r="I16" s="18"/>
      <c r="J16" s="9"/>
      <c r="K16" s="7"/>
      <c r="L16" s="8"/>
    </row>
    <row r="17" spans="1:12" ht="24.75" thickBot="1">
      <c r="A17" s="1"/>
      <c r="B17" s="12" t="s">
        <v>18</v>
      </c>
      <c r="C17" s="19" t="s">
        <v>5</v>
      </c>
      <c r="D17" s="20" t="s">
        <v>5</v>
      </c>
      <c r="E17" s="9"/>
      <c r="F17" s="39" t="s">
        <v>5</v>
      </c>
      <c r="G17" s="9"/>
      <c r="H17" s="19" t="s">
        <v>5</v>
      </c>
      <c r="I17" s="20" t="s">
        <v>5</v>
      </c>
      <c r="J17" s="9"/>
      <c r="K17" s="19" t="s">
        <v>5</v>
      </c>
      <c r="L17" s="20" t="s">
        <v>5</v>
      </c>
    </row>
    <row r="18" spans="1:1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>
      <c r="A19" s="1"/>
      <c r="B19" s="1"/>
      <c r="C19" s="1"/>
      <c r="D19" s="1"/>
      <c r="E19" s="1"/>
      <c r="F19" s="1"/>
      <c r="G19" s="1"/>
      <c r="J19" s="1"/>
      <c r="K19" s="1"/>
      <c r="L19" s="1"/>
    </row>
    <row r="20" spans="1:1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</sheetData>
  <mergeCells count="7">
    <mergeCell ref="D14:D15"/>
    <mergeCell ref="H6:I6"/>
    <mergeCell ref="H8:I8"/>
    <mergeCell ref="H10:I10"/>
    <mergeCell ref="H12:I12"/>
    <mergeCell ref="H14:H15"/>
    <mergeCell ref="I14:I15"/>
  </mergeCells>
  <phoneticPr fontId="15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16A731-5732-2443-81A1-74B960FD6104}">
  <dimension ref="A1:J35"/>
  <sheetViews>
    <sheetView workbookViewId="0">
      <selection activeCell="C32" sqref="C32"/>
    </sheetView>
  </sheetViews>
  <sheetFormatPr defaultColWidth="11.5546875" defaultRowHeight="19.5"/>
  <cols>
    <col min="3" max="3" width="54.33203125" customWidth="1"/>
    <col min="4" max="4" width="21" customWidth="1"/>
  </cols>
  <sheetData>
    <row r="1" spans="1:10">
      <c r="A1" s="42"/>
      <c r="B1" s="42"/>
      <c r="C1" s="42"/>
      <c r="D1" s="42"/>
      <c r="E1" s="42"/>
      <c r="F1" s="42"/>
      <c r="G1" s="42"/>
      <c r="H1" s="42"/>
      <c r="I1" s="42"/>
      <c r="J1" s="42"/>
    </row>
    <row r="2" spans="1:10">
      <c r="A2" s="25" t="s">
        <v>21</v>
      </c>
      <c r="B2" s="42"/>
      <c r="C2" s="42"/>
      <c r="D2" s="42"/>
      <c r="E2" s="42"/>
      <c r="F2" s="42"/>
      <c r="G2" s="42"/>
      <c r="H2" s="42"/>
      <c r="I2" s="42"/>
      <c r="J2" s="42"/>
    </row>
    <row r="3" spans="1:10">
      <c r="A3" s="42"/>
      <c r="B3" s="42"/>
      <c r="C3" s="42" t="s">
        <v>22</v>
      </c>
      <c r="D3" s="42" t="s">
        <v>23</v>
      </c>
      <c r="E3" s="42" t="s">
        <v>24</v>
      </c>
      <c r="F3" s="42" t="s">
        <v>25</v>
      </c>
      <c r="G3" s="42" t="s">
        <v>26</v>
      </c>
      <c r="H3" s="42"/>
      <c r="I3" t="s">
        <v>31</v>
      </c>
      <c r="J3" s="42"/>
    </row>
    <row r="4" spans="1:10">
      <c r="A4" s="23" t="s">
        <v>4</v>
      </c>
      <c r="B4" s="23"/>
      <c r="C4" s="23" t="s">
        <v>27</v>
      </c>
      <c r="D4" s="23"/>
      <c r="E4" s="23"/>
      <c r="F4" s="23"/>
      <c r="G4" s="23"/>
      <c r="H4" s="42"/>
      <c r="I4" t="s">
        <v>32</v>
      </c>
      <c r="J4" s="42"/>
    </row>
    <row r="5" spans="1:10" ht="39">
      <c r="A5" s="42"/>
      <c r="B5" s="42"/>
      <c r="C5" s="42" t="s">
        <v>29</v>
      </c>
      <c r="D5" s="42"/>
      <c r="E5" s="42"/>
      <c r="F5" s="42"/>
      <c r="G5" s="42"/>
      <c r="H5" s="42"/>
      <c r="I5" s="42"/>
      <c r="J5" s="42"/>
    </row>
    <row r="6" spans="1:10">
      <c r="A6" s="50"/>
      <c r="B6" s="50"/>
      <c r="C6" s="50" t="s">
        <v>89</v>
      </c>
      <c r="D6" s="50"/>
      <c r="E6" s="50"/>
      <c r="F6" s="50"/>
      <c r="G6" s="42">
        <f t="shared" ref="G6" si="0">E6+F6</f>
        <v>0</v>
      </c>
      <c r="H6" s="42"/>
      <c r="I6" s="42"/>
      <c r="J6" s="42"/>
    </row>
    <row r="7" spans="1:10">
      <c r="A7" s="51">
        <v>0.375</v>
      </c>
      <c r="B7" s="51">
        <f>A7+TIME(0,G7,0)</f>
        <v>0.38194444444444442</v>
      </c>
      <c r="C7" s="42" t="s">
        <v>28</v>
      </c>
      <c r="D7" s="42" t="s">
        <v>90</v>
      </c>
      <c r="E7" s="42">
        <v>5</v>
      </c>
      <c r="F7" s="42">
        <v>5</v>
      </c>
      <c r="G7" s="42">
        <f>E7+F7</f>
        <v>10</v>
      </c>
      <c r="H7" s="42"/>
      <c r="I7" s="42"/>
      <c r="J7" s="42"/>
    </row>
    <row r="8" spans="1:10">
      <c r="A8" s="51">
        <f>B7</f>
        <v>0.38194444444444442</v>
      </c>
      <c r="B8" s="51">
        <f>A8+TIME(0,G8,0)</f>
        <v>0.39583333333333331</v>
      </c>
      <c r="C8" s="42" t="s">
        <v>91</v>
      </c>
      <c r="D8" s="42" t="s">
        <v>92</v>
      </c>
      <c r="E8" s="42">
        <v>15</v>
      </c>
      <c r="F8" s="42">
        <v>5</v>
      </c>
      <c r="G8" s="42">
        <f t="shared" ref="G8:G32" si="1">E8+F8</f>
        <v>20</v>
      </c>
      <c r="H8" s="42"/>
      <c r="I8" s="42"/>
      <c r="J8" s="42"/>
    </row>
    <row r="9" spans="1:10">
      <c r="A9" s="51">
        <f t="shared" ref="A9:A16" si="2">B8</f>
        <v>0.39583333333333331</v>
      </c>
      <c r="B9" s="51">
        <f t="shared" ref="B9:B12" si="3">A9+TIME(0,G9,0)</f>
        <v>0.40972222222222221</v>
      </c>
      <c r="C9" s="42" t="s">
        <v>93</v>
      </c>
      <c r="D9" s="42" t="s">
        <v>94</v>
      </c>
      <c r="E9" s="42">
        <v>15</v>
      </c>
      <c r="F9" s="42">
        <v>5</v>
      </c>
      <c r="G9" s="42">
        <f t="shared" si="1"/>
        <v>20</v>
      </c>
      <c r="H9" s="42"/>
      <c r="I9" s="42"/>
      <c r="J9" s="42"/>
    </row>
    <row r="10" spans="1:10" ht="39">
      <c r="A10" s="51">
        <f t="shared" si="2"/>
        <v>0.40972222222222221</v>
      </c>
      <c r="B10" s="51">
        <f t="shared" si="3"/>
        <v>0.4236111111111111</v>
      </c>
      <c r="C10" s="42" t="s">
        <v>95</v>
      </c>
      <c r="D10" s="42" t="s">
        <v>96</v>
      </c>
      <c r="E10" s="42">
        <v>15</v>
      </c>
      <c r="F10" s="42">
        <v>5</v>
      </c>
      <c r="G10" s="42">
        <f t="shared" si="1"/>
        <v>20</v>
      </c>
      <c r="H10" s="42"/>
      <c r="I10" s="42"/>
      <c r="J10" s="42"/>
    </row>
    <row r="11" spans="1:10" ht="39">
      <c r="A11" s="51">
        <f t="shared" si="2"/>
        <v>0.4236111111111111</v>
      </c>
      <c r="B11" s="51">
        <f t="shared" si="3"/>
        <v>0.4375</v>
      </c>
      <c r="C11" s="42" t="s">
        <v>97</v>
      </c>
      <c r="D11" s="42" t="s">
        <v>98</v>
      </c>
      <c r="E11" s="42">
        <v>15</v>
      </c>
      <c r="F11" s="42">
        <v>5</v>
      </c>
      <c r="G11" s="42">
        <f t="shared" si="1"/>
        <v>20</v>
      </c>
      <c r="H11" s="42"/>
      <c r="I11" s="42"/>
      <c r="J11" s="42"/>
    </row>
    <row r="12" spans="1:10">
      <c r="A12" s="52">
        <f>B11</f>
        <v>0.4375</v>
      </c>
      <c r="B12" s="52">
        <f t="shared" si="3"/>
        <v>0.4513888888888889</v>
      </c>
      <c r="C12" s="23" t="s">
        <v>30</v>
      </c>
      <c r="D12" s="23"/>
      <c r="E12" s="23"/>
      <c r="F12" s="23">
        <v>20</v>
      </c>
      <c r="G12" s="42">
        <f t="shared" si="1"/>
        <v>20</v>
      </c>
      <c r="H12" s="42"/>
      <c r="I12" s="42"/>
      <c r="J12" s="42"/>
    </row>
    <row r="13" spans="1:10">
      <c r="A13" s="51">
        <f>B12</f>
        <v>0.4513888888888889</v>
      </c>
      <c r="B13" s="51">
        <f t="shared" ref="B13:B16" si="4">A13+TIME(0,G13,0)</f>
        <v>0.46527777777777779</v>
      </c>
      <c r="C13" s="42" t="s">
        <v>100</v>
      </c>
      <c r="D13" s="42" t="s">
        <v>101</v>
      </c>
      <c r="E13" s="42">
        <v>15</v>
      </c>
      <c r="F13" s="42">
        <v>5</v>
      </c>
      <c r="G13" s="42">
        <f t="shared" si="1"/>
        <v>20</v>
      </c>
      <c r="H13" s="42"/>
      <c r="I13" s="42"/>
      <c r="J13" s="42"/>
    </row>
    <row r="14" spans="1:10" ht="39">
      <c r="A14" s="51">
        <f t="shared" si="2"/>
        <v>0.46527777777777779</v>
      </c>
      <c r="B14" s="51">
        <f t="shared" si="4"/>
        <v>0.47916666666666669</v>
      </c>
      <c r="C14" s="42" t="s">
        <v>102</v>
      </c>
      <c r="D14" s="42" t="s">
        <v>103</v>
      </c>
      <c r="E14" s="42">
        <v>15</v>
      </c>
      <c r="F14" s="42">
        <v>5</v>
      </c>
      <c r="G14" s="42">
        <f t="shared" si="1"/>
        <v>20</v>
      </c>
      <c r="H14" s="42"/>
      <c r="I14" s="42"/>
      <c r="J14" s="42"/>
    </row>
    <row r="15" spans="1:10">
      <c r="A15" s="51">
        <f t="shared" si="2"/>
        <v>0.47916666666666669</v>
      </c>
      <c r="B15" s="51">
        <f t="shared" si="4"/>
        <v>0.49305555555555558</v>
      </c>
      <c r="C15" s="42" t="s">
        <v>104</v>
      </c>
      <c r="D15" s="42" t="s">
        <v>105</v>
      </c>
      <c r="E15" s="42">
        <v>15</v>
      </c>
      <c r="F15" s="42">
        <v>5</v>
      </c>
      <c r="G15" s="42">
        <f t="shared" si="1"/>
        <v>20</v>
      </c>
      <c r="H15" s="42"/>
      <c r="I15" s="42"/>
      <c r="J15" s="42"/>
    </row>
    <row r="16" spans="1:10" ht="39">
      <c r="A16" s="51">
        <f t="shared" si="2"/>
        <v>0.49305555555555558</v>
      </c>
      <c r="B16" s="51">
        <f t="shared" si="4"/>
        <v>0.50694444444444442</v>
      </c>
      <c r="C16" s="42" t="s">
        <v>106</v>
      </c>
      <c r="D16" s="42" t="s">
        <v>107</v>
      </c>
      <c r="E16" s="42">
        <v>15</v>
      </c>
      <c r="F16" s="42">
        <v>5</v>
      </c>
      <c r="G16" s="42">
        <f t="shared" si="1"/>
        <v>20</v>
      </c>
      <c r="H16" s="42"/>
      <c r="I16" s="42"/>
      <c r="J16" s="42"/>
    </row>
    <row r="17" spans="1:10">
      <c r="A17" s="52">
        <f>B16</f>
        <v>0.50694444444444442</v>
      </c>
      <c r="B17" s="52">
        <v>0.54166666666666663</v>
      </c>
      <c r="C17" s="23" t="s">
        <v>13</v>
      </c>
      <c r="D17" s="23"/>
      <c r="E17" s="23"/>
      <c r="F17" s="23"/>
      <c r="G17" s="42">
        <f t="shared" si="1"/>
        <v>0</v>
      </c>
      <c r="H17" s="42"/>
      <c r="I17" s="42"/>
      <c r="J17" s="42"/>
    </row>
    <row r="18" spans="1:10">
      <c r="A18" s="50"/>
      <c r="B18" s="50"/>
      <c r="C18" s="50" t="s">
        <v>99</v>
      </c>
      <c r="D18" s="50"/>
      <c r="E18" s="50"/>
      <c r="F18" s="50"/>
      <c r="G18" s="42">
        <f t="shared" si="1"/>
        <v>0</v>
      </c>
      <c r="H18" s="42"/>
      <c r="I18" s="42"/>
      <c r="J18" s="42"/>
    </row>
    <row r="19" spans="1:10" ht="39">
      <c r="A19" s="51">
        <f>B17</f>
        <v>0.54166666666666663</v>
      </c>
      <c r="B19" s="51">
        <f>A19+TIME(0,G19,0)</f>
        <v>0.55555555555555547</v>
      </c>
      <c r="C19" s="42" t="s">
        <v>109</v>
      </c>
      <c r="D19" s="42" t="s">
        <v>94</v>
      </c>
      <c r="E19" s="42">
        <v>15</v>
      </c>
      <c r="F19" s="42">
        <v>5</v>
      </c>
      <c r="G19" s="42">
        <f t="shared" si="1"/>
        <v>20</v>
      </c>
      <c r="H19" s="42"/>
      <c r="I19" s="42"/>
      <c r="J19" s="42"/>
    </row>
    <row r="20" spans="1:10" ht="39">
      <c r="A20" s="51">
        <f t="shared" ref="A20" si="5">B19</f>
        <v>0.55555555555555547</v>
      </c>
      <c r="B20" s="51">
        <f t="shared" ref="B20" si="6">A20+TIME(0,G20,0)</f>
        <v>0.56944444444444431</v>
      </c>
      <c r="C20" s="42" t="s">
        <v>110</v>
      </c>
      <c r="D20" s="53" t="s">
        <v>111</v>
      </c>
      <c r="E20" s="42">
        <v>15</v>
      </c>
      <c r="F20" s="42">
        <v>5</v>
      </c>
      <c r="G20" s="42">
        <f t="shared" si="1"/>
        <v>20</v>
      </c>
      <c r="H20" s="42"/>
      <c r="I20" s="42"/>
      <c r="J20" s="42"/>
    </row>
    <row r="21" spans="1:10">
      <c r="A21" s="51">
        <f>B20</f>
        <v>0.56944444444444431</v>
      </c>
      <c r="B21" s="51">
        <f>A21+TIME(0,G21,0)</f>
        <v>0.58333333333333315</v>
      </c>
      <c r="C21" s="42" t="s">
        <v>112</v>
      </c>
      <c r="D21" s="53" t="s">
        <v>113</v>
      </c>
      <c r="E21" s="42">
        <v>15</v>
      </c>
      <c r="F21" s="42">
        <v>5</v>
      </c>
      <c r="G21" s="42">
        <f t="shared" si="1"/>
        <v>20</v>
      </c>
      <c r="H21" s="42"/>
      <c r="I21" s="42"/>
      <c r="J21" s="42"/>
    </row>
    <row r="22" spans="1:10">
      <c r="A22" s="51">
        <f>B21</f>
        <v>0.58333333333333315</v>
      </c>
      <c r="B22" s="51">
        <f>A22+TIME(0,G22,0)</f>
        <v>0.61458333333333315</v>
      </c>
      <c r="C22" s="42" t="s">
        <v>114</v>
      </c>
      <c r="D22" s="53" t="s">
        <v>115</v>
      </c>
      <c r="E22" s="42">
        <v>25</v>
      </c>
      <c r="F22" s="42">
        <v>20</v>
      </c>
      <c r="G22" s="42">
        <f t="shared" si="1"/>
        <v>45</v>
      </c>
      <c r="H22" s="42"/>
      <c r="I22" s="42"/>
      <c r="J22" s="42"/>
    </row>
    <row r="23" spans="1:10">
      <c r="A23" s="51">
        <f>B22</f>
        <v>0.61458333333333315</v>
      </c>
      <c r="B23" s="51">
        <f>A23+TIME(0,G23,0)</f>
        <v>0.62847222222222199</v>
      </c>
      <c r="C23" s="54" t="s">
        <v>116</v>
      </c>
      <c r="D23" s="55" t="s">
        <v>117</v>
      </c>
      <c r="E23" s="42">
        <v>15</v>
      </c>
      <c r="F23" s="42">
        <v>5</v>
      </c>
      <c r="G23" s="42">
        <f t="shared" si="1"/>
        <v>20</v>
      </c>
      <c r="H23" s="42"/>
      <c r="I23" s="42"/>
      <c r="J23" s="42"/>
    </row>
    <row r="24" spans="1:10">
      <c r="A24" s="50"/>
      <c r="B24" s="50"/>
      <c r="C24" s="50" t="s">
        <v>118</v>
      </c>
      <c r="D24" s="50"/>
      <c r="E24" s="50"/>
      <c r="F24" s="50"/>
      <c r="G24" s="42">
        <f t="shared" si="1"/>
        <v>0</v>
      </c>
      <c r="H24" s="42"/>
      <c r="I24" s="42"/>
      <c r="J24" s="42"/>
    </row>
    <row r="25" spans="1:10" ht="20.100000000000001" customHeight="1">
      <c r="A25" s="51">
        <f>B23</f>
        <v>0.62847222222222199</v>
      </c>
      <c r="B25" s="51">
        <f>A25+TIME(0,G25,0)</f>
        <v>0.64930555555555536</v>
      </c>
      <c r="C25" s="42" t="s">
        <v>119</v>
      </c>
      <c r="D25" s="42" t="s">
        <v>120</v>
      </c>
      <c r="E25" s="42">
        <v>20</v>
      </c>
      <c r="F25" s="42">
        <v>10</v>
      </c>
      <c r="G25" s="42">
        <f t="shared" si="1"/>
        <v>30</v>
      </c>
      <c r="H25" s="42"/>
      <c r="I25" s="42"/>
      <c r="J25" s="42"/>
    </row>
    <row r="26" spans="1:10">
      <c r="A26" s="52">
        <f>B25</f>
        <v>0.64930555555555536</v>
      </c>
      <c r="B26" s="52">
        <f>A26+TIME(0,G26,0)</f>
        <v>0.6631944444444442</v>
      </c>
      <c r="C26" s="23" t="s">
        <v>30</v>
      </c>
      <c r="D26" s="23"/>
      <c r="E26" s="23"/>
      <c r="F26" s="23">
        <v>20</v>
      </c>
      <c r="G26" s="42">
        <f t="shared" si="1"/>
        <v>20</v>
      </c>
      <c r="H26" s="42"/>
      <c r="I26" s="42"/>
      <c r="J26" s="42"/>
    </row>
    <row r="27" spans="1:10">
      <c r="A27" s="51">
        <f>B26</f>
        <v>0.6631944444444442</v>
      </c>
      <c r="B27" s="51">
        <f>A27+TIME(0,G27,0)</f>
        <v>0.68402777777777757</v>
      </c>
      <c r="C27" s="42" t="s">
        <v>121</v>
      </c>
      <c r="D27" s="53" t="s">
        <v>122</v>
      </c>
      <c r="E27" s="42">
        <v>20</v>
      </c>
      <c r="F27" s="42">
        <v>10</v>
      </c>
      <c r="G27" s="42">
        <f>E27+F27</f>
        <v>30</v>
      </c>
      <c r="H27" s="42"/>
      <c r="I27" s="42"/>
      <c r="J27" s="42"/>
    </row>
    <row r="28" spans="1:10">
      <c r="A28" s="51">
        <f>B27</f>
        <v>0.68402777777777757</v>
      </c>
      <c r="B28" s="51">
        <f>A28+TIME(0,G28,0)</f>
        <v>0.70486111111111094</v>
      </c>
      <c r="C28" s="42" t="s">
        <v>123</v>
      </c>
      <c r="D28" s="42" t="s">
        <v>94</v>
      </c>
      <c r="E28" s="42">
        <v>20</v>
      </c>
      <c r="F28" s="42">
        <v>10</v>
      </c>
      <c r="G28" s="42">
        <f t="shared" si="1"/>
        <v>30</v>
      </c>
      <c r="H28" s="42"/>
      <c r="I28" s="42"/>
      <c r="J28" s="42"/>
    </row>
    <row r="29" spans="1:10">
      <c r="A29" s="51">
        <f t="shared" ref="A29:A31" si="7">B28</f>
        <v>0.70486111111111094</v>
      </c>
      <c r="B29" s="51">
        <f t="shared" ref="B29:B31" si="8">A29+TIME(0,G29,0)</f>
        <v>0.71874999999999978</v>
      </c>
      <c r="C29" s="42" t="s">
        <v>124</v>
      </c>
      <c r="D29" s="42" t="s">
        <v>125</v>
      </c>
      <c r="E29" s="42">
        <v>15</v>
      </c>
      <c r="F29" s="42">
        <v>5</v>
      </c>
      <c r="G29" s="42">
        <f t="shared" si="1"/>
        <v>20</v>
      </c>
      <c r="H29" s="42"/>
      <c r="I29" s="42"/>
      <c r="J29" s="42"/>
    </row>
    <row r="30" spans="1:10">
      <c r="A30" s="51">
        <f t="shared" si="7"/>
        <v>0.71874999999999978</v>
      </c>
      <c r="B30" s="51">
        <f t="shared" si="8"/>
        <v>0.72916666666666641</v>
      </c>
      <c r="C30" s="42" t="s">
        <v>198</v>
      </c>
      <c r="D30" s="42" t="s">
        <v>196</v>
      </c>
      <c r="E30" s="42">
        <v>10</v>
      </c>
      <c r="F30" s="42">
        <v>5</v>
      </c>
      <c r="G30" s="42">
        <f t="shared" si="1"/>
        <v>15</v>
      </c>
      <c r="H30" s="42"/>
      <c r="I30" s="42"/>
      <c r="J30" s="42"/>
    </row>
    <row r="31" spans="1:10">
      <c r="A31" s="51">
        <f t="shared" si="7"/>
        <v>0.72916666666666641</v>
      </c>
      <c r="B31" s="51">
        <f t="shared" si="8"/>
        <v>0.73958333333333304</v>
      </c>
      <c r="C31" s="42" t="s">
        <v>199</v>
      </c>
      <c r="D31" s="42" t="s">
        <v>197</v>
      </c>
      <c r="E31" s="42">
        <v>10</v>
      </c>
      <c r="F31" s="42">
        <v>5</v>
      </c>
      <c r="G31" s="42">
        <f t="shared" si="1"/>
        <v>15</v>
      </c>
      <c r="H31" s="42"/>
      <c r="I31" s="42"/>
      <c r="J31" s="42"/>
    </row>
    <row r="32" spans="1:10">
      <c r="A32" s="51"/>
      <c r="B32" s="51"/>
      <c r="C32" s="42" t="s">
        <v>126</v>
      </c>
      <c r="D32" s="42" t="s">
        <v>127</v>
      </c>
      <c r="E32" s="42"/>
      <c r="F32" s="42"/>
      <c r="G32" s="42">
        <f t="shared" si="1"/>
        <v>0</v>
      </c>
      <c r="H32" s="42"/>
      <c r="I32" s="42"/>
      <c r="J32" s="42"/>
    </row>
    <row r="33" spans="1:10">
      <c r="A33" s="42"/>
      <c r="B33" s="42"/>
      <c r="C33" s="42"/>
      <c r="D33" s="42"/>
      <c r="E33" s="42"/>
      <c r="F33" s="42"/>
      <c r="G33" s="42"/>
      <c r="H33" s="42"/>
      <c r="I33" s="42"/>
      <c r="J33" s="42"/>
    </row>
    <row r="34" spans="1:10">
      <c r="A34" s="23" t="s">
        <v>18</v>
      </c>
      <c r="B34" s="23"/>
      <c r="C34" s="23" t="s">
        <v>37</v>
      </c>
      <c r="D34" s="23"/>
      <c r="E34" s="23"/>
      <c r="F34" s="23"/>
      <c r="G34" s="23"/>
      <c r="H34" s="42"/>
      <c r="I34" s="42"/>
      <c r="J34" s="42"/>
    </row>
    <row r="35" spans="1:10">
      <c r="A35" s="42"/>
      <c r="B35" s="42"/>
      <c r="C35" s="42"/>
      <c r="D35" s="42"/>
      <c r="E35" s="42"/>
      <c r="F35" s="42"/>
      <c r="G35" s="42"/>
      <c r="H35" s="42"/>
      <c r="I35" s="42"/>
      <c r="J35" s="42"/>
    </row>
  </sheetData>
  <phoneticPr fontId="15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F80578-C326-7744-8004-7D495368BC73}">
  <dimension ref="A1:K48"/>
  <sheetViews>
    <sheetView zoomScale="160" zoomScaleNormal="160" workbookViewId="0">
      <selection activeCell="C23" sqref="C23"/>
    </sheetView>
  </sheetViews>
  <sheetFormatPr defaultColWidth="11.5546875" defaultRowHeight="19.5"/>
  <cols>
    <col min="1" max="1" width="13.109375" bestFit="1" customWidth="1"/>
    <col min="3" max="3" width="54.6640625" customWidth="1"/>
    <col min="4" max="4" width="22" customWidth="1"/>
    <col min="11" max="11" width="32.44140625" customWidth="1"/>
    <col min="12" max="12" width="21.44140625" customWidth="1"/>
  </cols>
  <sheetData>
    <row r="1" spans="1:11">
      <c r="A1" s="25" t="s">
        <v>38</v>
      </c>
      <c r="C1" t="s">
        <v>39</v>
      </c>
    </row>
    <row r="2" spans="1:11">
      <c r="A2" s="25"/>
    </row>
    <row r="3" spans="1:11">
      <c r="C3" t="s">
        <v>22</v>
      </c>
      <c r="D3" t="s">
        <v>23</v>
      </c>
      <c r="E3" t="s">
        <v>24</v>
      </c>
      <c r="F3" t="s">
        <v>25</v>
      </c>
      <c r="G3" t="s">
        <v>26</v>
      </c>
    </row>
    <row r="4" spans="1:11" ht="17.100000000000001" customHeight="1">
      <c r="A4" s="22" t="s">
        <v>4</v>
      </c>
      <c r="B4" s="22"/>
      <c r="C4" s="23" t="s">
        <v>27</v>
      </c>
      <c r="D4" s="22"/>
      <c r="E4" s="22"/>
      <c r="F4" s="22"/>
      <c r="G4" s="22"/>
      <c r="K4" s="42"/>
    </row>
    <row r="5" spans="1:11">
      <c r="A5" s="4"/>
      <c r="B5" s="4"/>
      <c r="C5" s="47" t="s">
        <v>56</v>
      </c>
      <c r="D5" s="4"/>
      <c r="E5" s="4"/>
      <c r="F5" s="4"/>
      <c r="G5" s="4"/>
    </row>
    <row r="6" spans="1:11">
      <c r="A6" t="s">
        <v>61</v>
      </c>
      <c r="C6" s="42" t="s">
        <v>171</v>
      </c>
      <c r="D6" t="s">
        <v>58</v>
      </c>
      <c r="E6">
        <v>10</v>
      </c>
      <c r="F6">
        <v>0</v>
      </c>
      <c r="G6">
        <v>10</v>
      </c>
    </row>
    <row r="7" spans="1:11">
      <c r="A7" s="24" t="s">
        <v>62</v>
      </c>
      <c r="C7" s="57" t="s">
        <v>172</v>
      </c>
      <c r="D7" t="s">
        <v>59</v>
      </c>
      <c r="E7">
        <v>20</v>
      </c>
      <c r="F7">
        <v>10</v>
      </c>
      <c r="G7">
        <v>30</v>
      </c>
      <c r="I7" s="24"/>
    </row>
    <row r="8" spans="1:11">
      <c r="A8" t="s">
        <v>47</v>
      </c>
      <c r="C8" s="42" t="s">
        <v>162</v>
      </c>
      <c r="D8" t="s">
        <v>163</v>
      </c>
      <c r="E8">
        <v>15</v>
      </c>
      <c r="F8">
        <v>10</v>
      </c>
      <c r="G8">
        <v>25</v>
      </c>
    </row>
    <row r="9" spans="1:11" ht="39">
      <c r="A9" s="26" t="s">
        <v>48</v>
      </c>
      <c r="C9" s="42" t="s">
        <v>164</v>
      </c>
      <c r="D9" t="s">
        <v>165</v>
      </c>
      <c r="E9">
        <v>15</v>
      </c>
      <c r="F9">
        <v>10</v>
      </c>
      <c r="G9">
        <v>25</v>
      </c>
      <c r="I9" s="26"/>
    </row>
    <row r="10" spans="1:11">
      <c r="A10" s="22" t="s">
        <v>10</v>
      </c>
      <c r="B10" s="22"/>
      <c r="C10" s="23" t="s">
        <v>30</v>
      </c>
      <c r="D10" s="22"/>
      <c r="E10" s="22"/>
      <c r="F10" s="22"/>
      <c r="G10" s="22"/>
    </row>
    <row r="11" spans="1:11">
      <c r="A11" s="4"/>
      <c r="B11" s="4"/>
      <c r="C11" s="47" t="s">
        <v>56</v>
      </c>
      <c r="D11" s="4"/>
      <c r="E11" s="4"/>
      <c r="F11" s="4"/>
      <c r="G11" s="4"/>
    </row>
    <row r="12" spans="1:11">
      <c r="A12" t="s">
        <v>64</v>
      </c>
      <c r="C12" s="42" t="s">
        <v>166</v>
      </c>
      <c r="D12" t="s">
        <v>57</v>
      </c>
      <c r="E12">
        <v>20</v>
      </c>
      <c r="F12">
        <v>10</v>
      </c>
      <c r="G12">
        <v>30</v>
      </c>
    </row>
    <row r="13" spans="1:11">
      <c r="A13" t="s">
        <v>65</v>
      </c>
      <c r="C13" s="57" t="s">
        <v>167</v>
      </c>
      <c r="D13" t="s">
        <v>168</v>
      </c>
      <c r="E13">
        <v>20</v>
      </c>
      <c r="F13">
        <v>10</v>
      </c>
      <c r="G13">
        <v>30</v>
      </c>
    </row>
    <row r="14" spans="1:11">
      <c r="A14" s="24" t="s">
        <v>63</v>
      </c>
      <c r="C14" t="s">
        <v>40</v>
      </c>
      <c r="E14">
        <v>30</v>
      </c>
      <c r="F14">
        <v>0</v>
      </c>
      <c r="G14">
        <v>30</v>
      </c>
    </row>
    <row r="15" spans="1:11">
      <c r="A15" s="22" t="s">
        <v>12</v>
      </c>
      <c r="B15" s="22"/>
      <c r="C15" s="23" t="s">
        <v>13</v>
      </c>
      <c r="D15" s="22"/>
      <c r="E15" s="22"/>
      <c r="F15" s="22"/>
      <c r="G15" s="22"/>
    </row>
    <row r="16" spans="1:11">
      <c r="A16" s="4"/>
      <c r="B16" s="4"/>
      <c r="C16" s="47" t="s">
        <v>54</v>
      </c>
      <c r="D16" s="4"/>
      <c r="E16" s="4"/>
      <c r="F16" s="4"/>
      <c r="G16" s="4"/>
    </row>
    <row r="17" spans="1:9">
      <c r="A17" t="s">
        <v>66</v>
      </c>
      <c r="C17" s="42" t="s">
        <v>60</v>
      </c>
      <c r="D17" t="s">
        <v>80</v>
      </c>
      <c r="E17">
        <v>10</v>
      </c>
      <c r="F17">
        <v>0</v>
      </c>
      <c r="G17">
        <v>10</v>
      </c>
    </row>
    <row r="18" spans="1:9" ht="39">
      <c r="A18" t="s">
        <v>68</v>
      </c>
      <c r="C18" s="42" t="s">
        <v>173</v>
      </c>
      <c r="D18" t="s">
        <v>70</v>
      </c>
      <c r="E18">
        <v>20</v>
      </c>
      <c r="F18">
        <v>10</v>
      </c>
      <c r="G18">
        <v>30</v>
      </c>
    </row>
    <row r="19" spans="1:9" ht="39">
      <c r="A19" t="s">
        <v>69</v>
      </c>
      <c r="C19" s="42" t="s">
        <v>169</v>
      </c>
      <c r="D19" t="s">
        <v>129</v>
      </c>
      <c r="E19">
        <v>20</v>
      </c>
      <c r="F19">
        <v>10</v>
      </c>
      <c r="G19">
        <v>30</v>
      </c>
    </row>
    <row r="20" spans="1:9" ht="39">
      <c r="A20" t="s">
        <v>71</v>
      </c>
      <c r="C20" s="42" t="s">
        <v>174</v>
      </c>
      <c r="D20" t="s">
        <v>175</v>
      </c>
      <c r="E20">
        <v>20</v>
      </c>
      <c r="F20">
        <v>10</v>
      </c>
      <c r="G20">
        <v>30</v>
      </c>
    </row>
    <row r="21" spans="1:9">
      <c r="A21" s="22" t="s">
        <v>72</v>
      </c>
      <c r="B21" s="22"/>
      <c r="C21" s="23" t="s">
        <v>30</v>
      </c>
      <c r="D21" s="22"/>
      <c r="E21" s="22"/>
      <c r="F21" s="22"/>
      <c r="G21" s="22"/>
    </row>
    <row r="22" spans="1:9">
      <c r="A22" s="4"/>
      <c r="B22" s="4"/>
      <c r="C22" s="47" t="s">
        <v>54</v>
      </c>
      <c r="D22" s="4"/>
      <c r="E22" s="4"/>
      <c r="F22" s="4"/>
      <c r="G22" s="4"/>
    </row>
    <row r="23" spans="1:9">
      <c r="A23" t="s">
        <v>130</v>
      </c>
      <c r="C23" t="s">
        <v>176</v>
      </c>
      <c r="D23" t="s">
        <v>67</v>
      </c>
      <c r="E23">
        <v>25</v>
      </c>
      <c r="F23">
        <v>15</v>
      </c>
      <c r="G23">
        <v>40</v>
      </c>
    </row>
    <row r="24" spans="1:9">
      <c r="A24" s="26" t="s">
        <v>131</v>
      </c>
      <c r="C24" t="s">
        <v>40</v>
      </c>
      <c r="E24">
        <v>20</v>
      </c>
      <c r="F24">
        <v>10</v>
      </c>
      <c r="G24">
        <v>30</v>
      </c>
    </row>
    <row r="25" spans="1:9">
      <c r="A25" t="s">
        <v>132</v>
      </c>
      <c r="C25" s="42"/>
      <c r="E25">
        <v>50</v>
      </c>
      <c r="F25">
        <v>0</v>
      </c>
      <c r="G25">
        <v>0</v>
      </c>
    </row>
    <row r="26" spans="1:9">
      <c r="C26" s="42"/>
    </row>
    <row r="27" spans="1:9">
      <c r="A27" s="22" t="s">
        <v>18</v>
      </c>
      <c r="B27" s="22"/>
      <c r="C27" s="23" t="s">
        <v>37</v>
      </c>
      <c r="D27" s="22"/>
      <c r="E27" s="22"/>
      <c r="F27" s="22"/>
      <c r="G27" s="22"/>
    </row>
    <row r="28" spans="1:9">
      <c r="C28" s="42"/>
      <c r="I28" s="24"/>
    </row>
    <row r="29" spans="1:9">
      <c r="C29" s="42" t="s">
        <v>170</v>
      </c>
    </row>
    <row r="30" spans="1:9">
      <c r="A30" s="24"/>
      <c r="C30" s="42"/>
    </row>
    <row r="34" spans="3:9">
      <c r="I34" s="24"/>
    </row>
    <row r="39" spans="3:9" ht="30">
      <c r="C39" s="44"/>
    </row>
    <row r="42" spans="3:9" ht="24">
      <c r="E42" s="30"/>
    </row>
    <row r="43" spans="3:9" ht="30">
      <c r="F43" s="43"/>
    </row>
    <row r="45" spans="3:9">
      <c r="D45" s="31"/>
    </row>
    <row r="46" spans="3:9">
      <c r="D46" s="31"/>
    </row>
    <row r="47" spans="3:9">
      <c r="D47" s="31"/>
    </row>
    <row r="48" spans="3:9">
      <c r="D48" s="31"/>
    </row>
  </sheetData>
  <phoneticPr fontId="15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76748F-B5E2-B04A-ABBA-352C872114EE}">
  <dimension ref="A1:P34"/>
  <sheetViews>
    <sheetView topLeftCell="A13" zoomScale="140" zoomScaleNormal="140" workbookViewId="0">
      <selection activeCell="J30" sqref="J30"/>
    </sheetView>
  </sheetViews>
  <sheetFormatPr defaultColWidth="11.5546875" defaultRowHeight="19.5"/>
  <cols>
    <col min="3" max="3" width="32.44140625" customWidth="1"/>
    <col min="4" max="4" width="21.6640625" customWidth="1"/>
    <col min="12" max="12" width="32.6640625" customWidth="1"/>
    <col min="13" max="13" width="21.6640625" customWidth="1"/>
  </cols>
  <sheetData>
    <row r="1" spans="1:10">
      <c r="A1" s="25" t="s">
        <v>42</v>
      </c>
      <c r="C1" t="s">
        <v>39</v>
      </c>
    </row>
    <row r="2" spans="1:10">
      <c r="A2" s="25"/>
    </row>
    <row r="3" spans="1:10">
      <c r="C3" t="s">
        <v>22</v>
      </c>
      <c r="D3" t="s">
        <v>23</v>
      </c>
      <c r="E3" t="s">
        <v>24</v>
      </c>
      <c r="F3" t="s">
        <v>25</v>
      </c>
      <c r="G3" t="s">
        <v>26</v>
      </c>
    </row>
    <row r="4" spans="1:10" ht="20.100000000000001" customHeight="1">
      <c r="A4" s="22" t="s">
        <v>4</v>
      </c>
      <c r="B4" s="22"/>
      <c r="C4" s="23" t="s">
        <v>27</v>
      </c>
      <c r="D4" s="22"/>
      <c r="E4" s="22"/>
      <c r="F4" s="22"/>
      <c r="G4" s="22"/>
    </row>
    <row r="5" spans="1:10">
      <c r="A5" s="4"/>
      <c r="B5" s="4"/>
      <c r="C5" s="4" t="s">
        <v>41</v>
      </c>
      <c r="D5" s="4"/>
      <c r="E5" s="4"/>
      <c r="F5" s="4"/>
      <c r="G5" s="4"/>
    </row>
    <row r="6" spans="1:10">
      <c r="A6" t="s">
        <v>61</v>
      </c>
      <c r="C6" s="42" t="s">
        <v>60</v>
      </c>
      <c r="D6" t="s">
        <v>138</v>
      </c>
      <c r="E6">
        <v>10</v>
      </c>
      <c r="F6">
        <v>0</v>
      </c>
      <c r="G6">
        <v>10</v>
      </c>
    </row>
    <row r="7" spans="1:10" ht="58.5">
      <c r="A7" s="24" t="s">
        <v>62</v>
      </c>
      <c r="C7" s="42" t="s">
        <v>177</v>
      </c>
      <c r="D7" t="s">
        <v>76</v>
      </c>
      <c r="E7">
        <v>20</v>
      </c>
      <c r="F7">
        <v>10</v>
      </c>
      <c r="G7">
        <v>30</v>
      </c>
    </row>
    <row r="8" spans="1:10" ht="58.5">
      <c r="A8" t="s">
        <v>47</v>
      </c>
      <c r="C8" s="42" t="s">
        <v>178</v>
      </c>
      <c r="D8" t="s">
        <v>77</v>
      </c>
      <c r="E8">
        <v>15</v>
      </c>
      <c r="F8">
        <v>10</v>
      </c>
      <c r="G8">
        <v>25</v>
      </c>
      <c r="J8" s="24"/>
    </row>
    <row r="9" spans="1:10" ht="39">
      <c r="A9" s="26" t="s">
        <v>48</v>
      </c>
      <c r="C9" s="42" t="s">
        <v>179</v>
      </c>
      <c r="D9" t="s">
        <v>78</v>
      </c>
      <c r="E9">
        <v>15</v>
      </c>
      <c r="F9">
        <v>10</v>
      </c>
      <c r="G9">
        <v>25</v>
      </c>
    </row>
    <row r="10" spans="1:10">
      <c r="A10" s="22" t="s">
        <v>10</v>
      </c>
      <c r="B10" s="22"/>
      <c r="C10" s="23" t="s">
        <v>30</v>
      </c>
      <c r="D10" s="22"/>
      <c r="E10" s="22"/>
      <c r="F10" s="22"/>
      <c r="G10" s="22"/>
      <c r="J10" s="26"/>
    </row>
    <row r="11" spans="1:10">
      <c r="A11" s="4"/>
      <c r="B11" s="4"/>
      <c r="C11" s="4" t="s">
        <v>41</v>
      </c>
      <c r="D11" s="4"/>
      <c r="E11" s="4"/>
      <c r="F11" s="4"/>
      <c r="G11" s="4"/>
    </row>
    <row r="12" spans="1:10" ht="58.5">
      <c r="A12" t="s">
        <v>43</v>
      </c>
      <c r="C12" s="42" t="s">
        <v>180</v>
      </c>
      <c r="D12" t="s">
        <v>81</v>
      </c>
      <c r="E12">
        <v>15</v>
      </c>
      <c r="F12">
        <v>10</v>
      </c>
      <c r="G12">
        <v>25</v>
      </c>
    </row>
    <row r="13" spans="1:10" ht="58.5">
      <c r="A13" t="s">
        <v>44</v>
      </c>
      <c r="C13" s="42" t="s">
        <v>181</v>
      </c>
      <c r="D13" t="s">
        <v>82</v>
      </c>
      <c r="E13">
        <v>15</v>
      </c>
      <c r="F13">
        <v>10</v>
      </c>
      <c r="G13">
        <v>25</v>
      </c>
    </row>
    <row r="14" spans="1:10">
      <c r="A14" t="s">
        <v>45</v>
      </c>
      <c r="C14" s="56" t="s">
        <v>182</v>
      </c>
      <c r="D14" t="s">
        <v>137</v>
      </c>
      <c r="E14">
        <v>15</v>
      </c>
      <c r="F14">
        <v>10</v>
      </c>
      <c r="G14">
        <v>25</v>
      </c>
    </row>
    <row r="15" spans="1:10">
      <c r="A15" t="s">
        <v>46</v>
      </c>
      <c r="C15" t="s">
        <v>40</v>
      </c>
      <c r="D15" t="s">
        <v>138</v>
      </c>
      <c r="G15">
        <v>15</v>
      </c>
    </row>
    <row r="16" spans="1:10">
      <c r="A16" s="22" t="s">
        <v>12</v>
      </c>
      <c r="B16" s="22"/>
      <c r="C16" s="22" t="s">
        <v>13</v>
      </c>
      <c r="D16" s="22"/>
      <c r="E16" s="22"/>
      <c r="F16" s="22"/>
      <c r="G16" s="22"/>
    </row>
    <row r="17" spans="1:16" ht="24">
      <c r="A17" t="s">
        <v>15</v>
      </c>
      <c r="B17" s="66" t="s">
        <v>20</v>
      </c>
      <c r="C17" s="67"/>
      <c r="D17" s="67"/>
      <c r="E17" s="67"/>
      <c r="F17" s="67"/>
      <c r="G17" s="67"/>
    </row>
    <row r="18" spans="1:16">
      <c r="A18" s="45" t="s">
        <v>16</v>
      </c>
      <c r="B18" s="22"/>
      <c r="C18" s="23" t="s">
        <v>30</v>
      </c>
      <c r="D18" s="22"/>
      <c r="E18" s="22"/>
      <c r="F18" s="22"/>
      <c r="G18" s="22"/>
    </row>
    <row r="21" spans="1:16" ht="20.25" thickBot="1"/>
    <row r="22" spans="1:16" ht="20.25" thickBot="1">
      <c r="A22" s="27"/>
      <c r="B22" s="28"/>
      <c r="C22" s="28"/>
      <c r="D22" s="28"/>
      <c r="E22" s="28"/>
      <c r="F22" s="28" t="s">
        <v>49</v>
      </c>
      <c r="G22" s="28"/>
      <c r="H22" s="28" t="s">
        <v>50</v>
      </c>
      <c r="I22" s="28"/>
      <c r="J22" s="28"/>
      <c r="K22" s="28"/>
      <c r="L22" s="28"/>
      <c r="M22" s="28"/>
      <c r="N22" s="28"/>
      <c r="O22" s="28"/>
      <c r="P22" s="29"/>
    </row>
    <row r="23" spans="1:16">
      <c r="A23" s="2"/>
      <c r="B23" s="2"/>
      <c r="C23" s="2" t="s">
        <v>153</v>
      </c>
      <c r="D23" s="2"/>
      <c r="E23" s="2"/>
      <c r="F23" s="2"/>
      <c r="G23" s="2"/>
      <c r="J23" s="2"/>
      <c r="K23" s="2"/>
      <c r="L23" s="50" t="s">
        <v>108</v>
      </c>
      <c r="M23" s="2"/>
    </row>
    <row r="24" spans="1:16" ht="78">
      <c r="A24" t="s">
        <v>74</v>
      </c>
      <c r="C24" s="42" t="s">
        <v>155</v>
      </c>
      <c r="D24" t="s">
        <v>154</v>
      </c>
      <c r="E24">
        <v>20</v>
      </c>
      <c r="F24">
        <v>10</v>
      </c>
      <c r="G24">
        <v>30</v>
      </c>
      <c r="J24" s="24" t="s">
        <v>200</v>
      </c>
      <c r="L24" t="s">
        <v>128</v>
      </c>
      <c r="M24" t="s">
        <v>135</v>
      </c>
    </row>
    <row r="25" spans="1:16">
      <c r="A25" t="s">
        <v>75</v>
      </c>
      <c r="C25" t="s">
        <v>156</v>
      </c>
      <c r="D25" t="s">
        <v>157</v>
      </c>
      <c r="E25">
        <v>20</v>
      </c>
      <c r="F25">
        <v>10</v>
      </c>
      <c r="G25">
        <v>30</v>
      </c>
    </row>
    <row r="26" spans="1:16">
      <c r="A26" t="s">
        <v>158</v>
      </c>
      <c r="C26" t="s">
        <v>55</v>
      </c>
      <c r="E26">
        <v>10</v>
      </c>
      <c r="F26">
        <v>0</v>
      </c>
      <c r="G26">
        <v>10</v>
      </c>
    </row>
    <row r="27" spans="1:16">
      <c r="A27" s="2"/>
      <c r="B27" s="2"/>
      <c r="C27" s="2" t="s">
        <v>133</v>
      </c>
      <c r="D27" s="2"/>
      <c r="E27" s="2"/>
      <c r="F27" s="2"/>
      <c r="G27" s="2"/>
    </row>
    <row r="28" spans="1:16">
      <c r="A28" t="s">
        <v>134</v>
      </c>
      <c r="C28" t="s">
        <v>33</v>
      </c>
      <c r="D28" t="s">
        <v>34</v>
      </c>
      <c r="E28">
        <v>10</v>
      </c>
      <c r="F28">
        <v>10</v>
      </c>
      <c r="G28">
        <v>20</v>
      </c>
      <c r="J28" s="3"/>
      <c r="K28" s="3"/>
      <c r="L28" s="3" t="s">
        <v>73</v>
      </c>
      <c r="M28" s="3"/>
    </row>
    <row r="29" spans="1:16" ht="39">
      <c r="A29" t="s">
        <v>19</v>
      </c>
      <c r="C29" t="s">
        <v>35</v>
      </c>
      <c r="D29" t="s">
        <v>36</v>
      </c>
      <c r="E29">
        <v>10</v>
      </c>
      <c r="F29">
        <v>10</v>
      </c>
      <c r="G29">
        <v>20</v>
      </c>
      <c r="J29" t="s">
        <v>201</v>
      </c>
      <c r="L29" s="42" t="s">
        <v>136</v>
      </c>
      <c r="M29" t="s">
        <v>184</v>
      </c>
    </row>
    <row r="30" spans="1:16">
      <c r="A30" s="22" t="s">
        <v>18</v>
      </c>
      <c r="B30" s="22"/>
      <c r="C30" s="23" t="s">
        <v>37</v>
      </c>
      <c r="D30" s="22"/>
      <c r="E30" s="22"/>
      <c r="F30" s="22"/>
      <c r="G30" s="22"/>
      <c r="J30" s="22" t="s">
        <v>18</v>
      </c>
      <c r="K30" s="22"/>
      <c r="L30" s="23" t="s">
        <v>37</v>
      </c>
      <c r="M30" s="22"/>
      <c r="N30" s="22"/>
      <c r="O30" s="22"/>
      <c r="P30" s="22"/>
    </row>
    <row r="33" spans="12:12">
      <c r="L33" s="48"/>
    </row>
    <row r="34" spans="12:12">
      <c r="L34" s="49"/>
    </row>
  </sheetData>
  <mergeCells count="1">
    <mergeCell ref="B17:G17"/>
  </mergeCells>
  <phoneticPr fontId="15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234C72-9812-CD49-BC35-11645665955B}">
  <dimension ref="A1:H35"/>
  <sheetViews>
    <sheetView tabSelected="1" workbookViewId="0">
      <selection activeCell="A16" sqref="A16"/>
    </sheetView>
  </sheetViews>
  <sheetFormatPr defaultColWidth="11.5546875" defaultRowHeight="19.5"/>
  <cols>
    <col min="3" max="3" width="40.6640625" customWidth="1"/>
    <col min="4" max="4" width="19" customWidth="1"/>
  </cols>
  <sheetData>
    <row r="1" spans="1:8">
      <c r="A1" s="42"/>
      <c r="B1" s="42"/>
      <c r="C1" s="42"/>
      <c r="D1" s="42"/>
      <c r="E1" s="42"/>
      <c r="F1" s="42"/>
      <c r="G1" s="42"/>
      <c r="H1" s="42"/>
    </row>
    <row r="2" spans="1:8">
      <c r="A2" s="25" t="s">
        <v>139</v>
      </c>
      <c r="B2" s="42"/>
      <c r="C2" s="42"/>
      <c r="D2" s="42"/>
      <c r="E2" s="42"/>
      <c r="F2" s="42"/>
      <c r="G2" s="42"/>
      <c r="H2" s="42"/>
    </row>
    <row r="3" spans="1:8">
      <c r="A3" s="42"/>
      <c r="B3" s="42"/>
      <c r="C3" s="42" t="s">
        <v>22</v>
      </c>
      <c r="D3" s="42" t="s">
        <v>23</v>
      </c>
      <c r="E3" s="42" t="s">
        <v>24</v>
      </c>
      <c r="F3" s="42" t="s">
        <v>25</v>
      </c>
      <c r="G3" s="42" t="s">
        <v>26</v>
      </c>
      <c r="H3" s="42"/>
    </row>
    <row r="4" spans="1:8">
      <c r="A4" s="23" t="s">
        <v>4</v>
      </c>
      <c r="B4" s="23"/>
      <c r="C4" s="23" t="s">
        <v>27</v>
      </c>
      <c r="D4" s="23"/>
      <c r="E4" s="23"/>
      <c r="F4" s="23"/>
      <c r="G4" s="23"/>
      <c r="H4" s="42"/>
    </row>
    <row r="5" spans="1:8" ht="39">
      <c r="A5" s="42"/>
      <c r="B5" s="42"/>
      <c r="C5" s="42" t="s">
        <v>29</v>
      </c>
      <c r="D5" s="42"/>
      <c r="E5" s="42"/>
      <c r="F5" s="42"/>
      <c r="G5" s="42"/>
      <c r="H5" s="42"/>
    </row>
    <row r="6" spans="1:8">
      <c r="A6" s="50"/>
      <c r="B6" s="50"/>
      <c r="C6" s="50" t="s">
        <v>186</v>
      </c>
      <c r="D6" s="50"/>
      <c r="E6" s="50"/>
      <c r="F6" s="50"/>
      <c r="G6" s="42">
        <f t="shared" ref="G6" si="0">E6+F6</f>
        <v>0</v>
      </c>
      <c r="H6" s="42"/>
    </row>
    <row r="7" spans="1:8" ht="39">
      <c r="A7" s="51">
        <v>0.375</v>
      </c>
      <c r="B7" s="51">
        <f>A7+TIME(0,G7,0)</f>
        <v>0.38541666666666669</v>
      </c>
      <c r="C7" s="42" t="s">
        <v>140</v>
      </c>
      <c r="D7" s="42" t="s">
        <v>185</v>
      </c>
      <c r="E7" s="42">
        <v>0</v>
      </c>
      <c r="F7" s="42">
        <v>15</v>
      </c>
      <c r="G7" s="42">
        <f>E7+F7</f>
        <v>15</v>
      </c>
      <c r="H7" s="42"/>
    </row>
    <row r="8" spans="1:8" ht="39">
      <c r="A8" s="51">
        <f>B7</f>
        <v>0.38541666666666669</v>
      </c>
      <c r="B8" s="51">
        <f>A8+TIME(0,G8,0)</f>
        <v>0.39930555555555558</v>
      </c>
      <c r="C8" s="42" t="s">
        <v>147</v>
      </c>
      <c r="D8" s="42" t="s">
        <v>148</v>
      </c>
      <c r="E8" s="42">
        <v>15</v>
      </c>
      <c r="F8" s="42">
        <v>5</v>
      </c>
      <c r="G8" s="42">
        <f>E8+F8</f>
        <v>20</v>
      </c>
      <c r="H8" s="42"/>
    </row>
    <row r="9" spans="1:8">
      <c r="A9" s="50"/>
      <c r="B9" s="50"/>
      <c r="C9" s="50" t="s">
        <v>187</v>
      </c>
      <c r="D9" s="50"/>
      <c r="E9" s="50"/>
      <c r="F9" s="50"/>
      <c r="G9" s="42">
        <f t="shared" ref="G9:G31" si="1">E9+F9</f>
        <v>0</v>
      </c>
      <c r="H9" s="42"/>
    </row>
    <row r="10" spans="1:8">
      <c r="A10" s="51">
        <f>B8</f>
        <v>0.39930555555555558</v>
      </c>
      <c r="B10" s="51">
        <f>A10+TIME(0,G10,0)</f>
        <v>0.4201388888888889</v>
      </c>
      <c r="C10" s="42" t="s">
        <v>141</v>
      </c>
      <c r="D10" s="42" t="s">
        <v>142</v>
      </c>
      <c r="E10" s="42">
        <v>20</v>
      </c>
      <c r="F10" s="42">
        <v>10</v>
      </c>
      <c r="G10" s="42">
        <f t="shared" si="1"/>
        <v>30</v>
      </c>
      <c r="H10" s="42"/>
    </row>
    <row r="11" spans="1:8">
      <c r="A11" s="51">
        <f t="shared" ref="A11:A16" si="2">B10</f>
        <v>0.4201388888888889</v>
      </c>
      <c r="B11" s="51">
        <f t="shared" ref="B11:B13" si="3">A11+TIME(0,G11,0)</f>
        <v>0.44097222222222221</v>
      </c>
      <c r="C11" s="42" t="s">
        <v>143</v>
      </c>
      <c r="D11" s="42" t="s">
        <v>144</v>
      </c>
      <c r="E11" s="42">
        <v>20</v>
      </c>
      <c r="F11" s="42">
        <v>10</v>
      </c>
      <c r="G11" s="42">
        <f t="shared" si="1"/>
        <v>30</v>
      </c>
      <c r="H11" s="42"/>
    </row>
    <row r="12" spans="1:8">
      <c r="A12" s="52">
        <f>B11</f>
        <v>0.44097222222222221</v>
      </c>
      <c r="B12" s="52">
        <v>0.4513888888888889</v>
      </c>
      <c r="C12" s="23" t="s">
        <v>30</v>
      </c>
      <c r="D12" s="23"/>
      <c r="E12" s="23"/>
      <c r="F12" s="23"/>
      <c r="G12" s="42">
        <f>E12+F12</f>
        <v>0</v>
      </c>
      <c r="H12" s="42"/>
    </row>
    <row r="13" spans="1:8">
      <c r="A13" s="51">
        <f>B12</f>
        <v>0.4513888888888889</v>
      </c>
      <c r="B13" s="51">
        <f t="shared" si="3"/>
        <v>0.47222222222222221</v>
      </c>
      <c r="C13" s="42" t="s">
        <v>145</v>
      </c>
      <c r="D13" s="53" t="s">
        <v>146</v>
      </c>
      <c r="E13" s="42">
        <v>20</v>
      </c>
      <c r="F13" s="42">
        <v>10</v>
      </c>
      <c r="G13" s="42">
        <f t="shared" si="1"/>
        <v>30</v>
      </c>
      <c r="H13" s="42"/>
    </row>
    <row r="14" spans="1:8">
      <c r="A14" s="50"/>
      <c r="B14" s="50"/>
      <c r="C14" s="50" t="s">
        <v>188</v>
      </c>
      <c r="D14" s="50"/>
      <c r="E14" s="50"/>
      <c r="F14" s="50"/>
      <c r="G14" s="42">
        <f t="shared" si="1"/>
        <v>0</v>
      </c>
      <c r="H14" s="42"/>
    </row>
    <row r="15" spans="1:8" ht="39">
      <c r="A15" s="51">
        <f>B13</f>
        <v>0.47222222222222221</v>
      </c>
      <c r="B15" s="51">
        <f t="shared" ref="B15:B16" si="4">A15+TIME(0,G15,0)</f>
        <v>0.49305555555555552</v>
      </c>
      <c r="C15" s="42" t="s">
        <v>183</v>
      </c>
      <c r="D15" s="42" t="s">
        <v>90</v>
      </c>
      <c r="E15" s="42">
        <v>5</v>
      </c>
      <c r="F15" s="42">
        <v>25</v>
      </c>
      <c r="G15" s="42">
        <f t="shared" si="1"/>
        <v>30</v>
      </c>
      <c r="H15" s="42"/>
    </row>
    <row r="16" spans="1:8">
      <c r="A16" s="51">
        <f t="shared" si="2"/>
        <v>0.49305555555555552</v>
      </c>
      <c r="B16" s="51">
        <f t="shared" si="4"/>
        <v>0.49999999999999994</v>
      </c>
      <c r="C16" s="42" t="s">
        <v>150</v>
      </c>
      <c r="D16" s="42" t="s">
        <v>149</v>
      </c>
      <c r="E16" s="42">
        <v>10</v>
      </c>
      <c r="F16" s="42">
        <v>0</v>
      </c>
      <c r="G16" s="42">
        <f t="shared" si="1"/>
        <v>10</v>
      </c>
      <c r="H16" s="42"/>
    </row>
    <row r="17" spans="1:8">
      <c r="A17" s="51"/>
      <c r="B17" s="51"/>
      <c r="C17" s="42"/>
      <c r="D17" s="42"/>
      <c r="E17" s="42"/>
      <c r="F17" s="42"/>
      <c r="G17" s="42"/>
      <c r="H17" s="42"/>
    </row>
    <row r="18" spans="1:8">
      <c r="A18" s="52">
        <v>0.52083333333333337</v>
      </c>
      <c r="B18" s="52"/>
      <c r="C18" s="23" t="s">
        <v>151</v>
      </c>
      <c r="D18" s="23"/>
      <c r="E18" s="23"/>
      <c r="F18" s="23"/>
      <c r="G18" s="42"/>
      <c r="H18" s="42"/>
    </row>
    <row r="19" spans="1:8">
      <c r="A19" s="50"/>
      <c r="B19" s="50"/>
      <c r="C19" s="50"/>
      <c r="D19" s="50"/>
      <c r="E19" s="50"/>
      <c r="F19" s="50"/>
      <c r="G19" s="42"/>
      <c r="H19" s="42"/>
    </row>
    <row r="20" spans="1:8">
      <c r="A20" s="51"/>
      <c r="B20" s="51"/>
      <c r="C20" s="42"/>
      <c r="D20" s="42"/>
      <c r="E20" s="42"/>
      <c r="F20" s="42"/>
      <c r="G20" s="42"/>
      <c r="H20" s="42"/>
    </row>
    <row r="21" spans="1:8">
      <c r="A21" s="51"/>
      <c r="B21" s="51"/>
      <c r="C21" s="42"/>
      <c r="D21" s="53"/>
      <c r="E21" s="42"/>
      <c r="F21" s="42"/>
      <c r="G21" s="42"/>
      <c r="H21" s="42"/>
    </row>
    <row r="22" spans="1:8">
      <c r="A22" s="51"/>
      <c r="B22" s="51"/>
      <c r="C22" s="42"/>
      <c r="D22" s="53"/>
      <c r="E22" s="42"/>
      <c r="F22" s="42"/>
      <c r="G22" s="42"/>
      <c r="H22" s="42"/>
    </row>
    <row r="23" spans="1:8">
      <c r="A23" s="50"/>
      <c r="B23" s="50"/>
      <c r="C23" s="50"/>
      <c r="D23" s="50"/>
      <c r="E23" s="50"/>
      <c r="F23" s="50"/>
      <c r="G23" s="42"/>
      <c r="H23" s="42"/>
    </row>
    <row r="24" spans="1:8">
      <c r="A24" s="51"/>
      <c r="B24" s="51"/>
      <c r="C24" s="42"/>
      <c r="D24" s="53"/>
      <c r="E24" s="42"/>
      <c r="F24" s="42"/>
      <c r="G24" s="42"/>
      <c r="H24" s="42"/>
    </row>
    <row r="25" spans="1:8">
      <c r="A25" s="51"/>
      <c r="B25" s="51"/>
      <c r="C25" s="42"/>
      <c r="D25" s="53"/>
      <c r="E25" s="42"/>
      <c r="F25" s="42"/>
      <c r="G25" s="42"/>
      <c r="H25" s="42"/>
    </row>
    <row r="26" spans="1:8">
      <c r="A26" s="52"/>
      <c r="B26" s="52"/>
      <c r="C26" s="23"/>
      <c r="D26" s="23"/>
      <c r="E26" s="23"/>
      <c r="F26" s="23"/>
      <c r="G26" s="42"/>
      <c r="H26" s="42"/>
    </row>
    <row r="27" spans="1:8">
      <c r="A27" s="51"/>
      <c r="B27" s="51"/>
      <c r="C27" s="42"/>
      <c r="D27" s="42"/>
      <c r="E27" s="42"/>
      <c r="F27" s="42"/>
      <c r="G27" s="42"/>
      <c r="H27" s="42"/>
    </row>
    <row r="28" spans="1:8">
      <c r="A28" s="51"/>
      <c r="B28" s="51"/>
      <c r="C28" s="42"/>
      <c r="D28" s="42"/>
      <c r="E28" s="42"/>
      <c r="F28" s="42"/>
      <c r="G28" s="42"/>
      <c r="H28" s="42"/>
    </row>
    <row r="29" spans="1:8">
      <c r="A29" s="51"/>
      <c r="B29" s="51"/>
      <c r="C29" s="42"/>
      <c r="D29" s="42"/>
      <c r="E29" s="42"/>
      <c r="F29" s="42"/>
      <c r="G29" s="42"/>
      <c r="H29" s="42"/>
    </row>
    <row r="30" spans="1:8">
      <c r="A30" s="51"/>
      <c r="B30" s="51"/>
      <c r="C30" s="42"/>
      <c r="D30" s="42"/>
      <c r="E30" s="42"/>
      <c r="F30" s="42"/>
      <c r="G30" s="42"/>
      <c r="H30" s="42"/>
    </row>
    <row r="31" spans="1:8">
      <c r="A31" s="51"/>
      <c r="B31" s="42"/>
      <c r="C31" s="42"/>
      <c r="D31" s="42"/>
      <c r="E31" s="42"/>
      <c r="F31" s="42"/>
      <c r="G31" s="42">
        <f t="shared" si="1"/>
        <v>0</v>
      </c>
      <c r="H31" s="42"/>
    </row>
    <row r="32" spans="1:8">
      <c r="A32" s="42"/>
      <c r="B32" s="42"/>
      <c r="C32" s="42"/>
      <c r="D32" s="42"/>
      <c r="E32" s="42"/>
      <c r="F32" s="42"/>
      <c r="G32" s="42"/>
      <c r="H32" s="42"/>
    </row>
    <row r="33" spans="1:8">
      <c r="A33" s="23" t="s">
        <v>18</v>
      </c>
      <c r="B33" s="23"/>
      <c r="C33" s="23" t="s">
        <v>37</v>
      </c>
      <c r="D33" s="23"/>
      <c r="E33" s="23"/>
      <c r="F33" s="23"/>
      <c r="G33" s="23"/>
      <c r="H33" s="42"/>
    </row>
    <row r="34" spans="1:8">
      <c r="A34" s="42"/>
      <c r="B34" s="42"/>
      <c r="C34" s="42"/>
      <c r="D34" s="42"/>
      <c r="E34" s="42"/>
      <c r="F34" s="42"/>
      <c r="G34" s="42"/>
      <c r="H34" s="42"/>
    </row>
    <row r="35" spans="1:8">
      <c r="A35" s="42"/>
      <c r="B35" s="42"/>
      <c r="C35" s="42"/>
      <c r="D35" s="42"/>
      <c r="E35" s="42"/>
      <c r="F35" s="42"/>
      <c r="G35" s="42"/>
      <c r="H35" s="42"/>
    </row>
  </sheetData>
  <phoneticPr fontId="15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Overview</vt:lpstr>
      <vt:lpstr>PEP Monday</vt:lpstr>
      <vt:lpstr>Joint Tuesday</vt:lpstr>
      <vt:lpstr>Joint Wednesday</vt:lpstr>
      <vt:lpstr>PEP Thursday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Rachael McDermott</dc:creator>
  <cp:lastModifiedBy>Aiba Nobuyuki</cp:lastModifiedBy>
  <dcterms:created xsi:type="dcterms:W3CDTF">2024-07-04T10:47:19Z</dcterms:created>
  <dcterms:modified xsi:type="dcterms:W3CDTF">2024-09-17T02:52:48Z</dcterms:modified>
</cp:coreProperties>
</file>